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Monthly Reports\Website updates\2022\February\"/>
    </mc:Choice>
  </mc:AlternateContent>
  <bookViews>
    <workbookView xWindow="0" yWindow="0" windowWidth="19200" windowHeight="6465" firstSheet="1" activeTab="1"/>
  </bookViews>
  <sheets>
    <sheet name="COVER PAGE" sheetId="10" r:id="rId1"/>
    <sheet name="summary 01" sheetId="11" r:id="rId2"/>
    <sheet name="Planning" sheetId="7" r:id="rId3"/>
    <sheet name="Corporate Services" sheetId="5" r:id="rId4"/>
    <sheet name="Office of MM" sheetId="6" r:id="rId5"/>
    <sheet name="Infrastructure" sheetId="1" r:id="rId6"/>
    <sheet name="Infra projects" sheetId="2" r:id="rId7"/>
    <sheet name="Community Services" sheetId="4" r:id="rId8"/>
    <sheet name="Budget &amp; Treasury" sheetId="3" r:id="rId9"/>
    <sheet name="Executive support " sheetId="12" r:id="rId10"/>
    <sheet name="Sheet1" sheetId="13" r:id="rId11"/>
  </sheets>
  <definedNames>
    <definedName name="_xlnm.Print_Area" localSheetId="8">'Budget &amp; Treasury'!$A$1:$L$33</definedName>
    <definedName name="_xlnm.Print_Area" localSheetId="7">'Community Services'!$A$1:$L$36</definedName>
    <definedName name="_xlnm.Print_Area" localSheetId="3">'Corporate Services'!$A$1:$L$40</definedName>
    <definedName name="_xlnm.Print_Area" localSheetId="0">'COVER PAGE'!$A$1:$J$24</definedName>
    <definedName name="_xlnm.Print_Area" localSheetId="9">'Executive support '!$A$1:$K$33</definedName>
    <definedName name="_xlnm.Print_Area" localSheetId="6">'Infra projects'!$A$1:$L$22</definedName>
    <definedName name="_xlnm.Print_Area" localSheetId="5">Infrastructure!$A$1:$K$37</definedName>
    <definedName name="_xlnm.Print_Area" localSheetId="4">'Office of MM'!$A$1:$K$36</definedName>
    <definedName name="_xlnm.Print_Area" localSheetId="2">Planning!$A$1:$K$33</definedName>
    <definedName name="_xlnm.Print_Area" localSheetId="1">'summary 01'!$A$1:$G$25</definedName>
    <definedName name="_xlnm.Print_Titles" localSheetId="8">'Budget &amp; Treasury'!$4:$5</definedName>
    <definedName name="_xlnm.Print_Titles" localSheetId="7">'Community Services'!$5:$6</definedName>
    <definedName name="_xlnm.Print_Titles" localSheetId="3">'Corporate Services'!$5:$6</definedName>
    <definedName name="_xlnm.Print_Titles" localSheetId="9">'Executive support '!$5:$6</definedName>
    <definedName name="_xlnm.Print_Titles" localSheetId="6">'Infra projects'!$4:$4</definedName>
    <definedName name="_xlnm.Print_Titles" localSheetId="4">'Office of MM'!$5:$6</definedName>
    <definedName name="_xlnm.Print_Titles" localSheetId="2">Planning!$5:$6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E24" i="2"/>
  <c r="E15" i="11" l="1"/>
  <c r="F15" i="11"/>
  <c r="C25" i="11" l="1"/>
  <c r="D25" i="11"/>
  <c r="E25" i="11"/>
  <c r="F25" i="11"/>
  <c r="G21" i="12" l="1"/>
  <c r="C15" i="11" l="1"/>
  <c r="D15" i="11"/>
</calcChain>
</file>

<file path=xl/sharedStrings.xml><?xml version="1.0" encoding="utf-8"?>
<sst xmlns="http://schemas.openxmlformats.org/spreadsheetml/2006/main" count="1545" uniqueCount="466">
  <si>
    <t>Programme</t>
  </si>
  <si>
    <t>KPI</t>
  </si>
  <si>
    <t>Budget Source</t>
  </si>
  <si>
    <t xml:space="preserve">Evidence </t>
  </si>
  <si>
    <t>1st Qtr</t>
  </si>
  <si>
    <t>EPWP</t>
  </si>
  <si>
    <t>n/a</t>
  </si>
  <si>
    <t>Project Management</t>
  </si>
  <si>
    <t xml:space="preserve">Opex </t>
  </si>
  <si>
    <t xml:space="preserve">n/a </t>
  </si>
  <si>
    <t xml:space="preserve">KPA 6: GOOD GOVERNANCE AND PUBLIC PARTICIPATION </t>
  </si>
  <si>
    <t>Audit</t>
  </si>
  <si>
    <t>Risk Management</t>
  </si>
  <si>
    <t xml:space="preserve">Ward No. </t>
  </si>
  <si>
    <t>Project</t>
  </si>
  <si>
    <t xml:space="preserve">key performance indicator </t>
  </si>
  <si>
    <t xml:space="preserve">new </t>
  </si>
  <si>
    <t xml:space="preserve">Indigents </t>
  </si>
  <si>
    <t>Evidence</t>
  </si>
  <si>
    <t xml:space="preserve">Financial management  </t>
  </si>
  <si>
    <t>Revenue</t>
  </si>
  <si>
    <t>SCM</t>
  </si>
  <si>
    <t xml:space="preserve">Expenditure </t>
  </si>
  <si>
    <t xml:space="preserve">% Payment of creditors within 30 days </t>
  </si>
  <si>
    <t xml:space="preserve">Assets management </t>
  </si>
  <si>
    <t>Waste management</t>
  </si>
  <si>
    <t>Opex</t>
  </si>
  <si>
    <t xml:space="preserve">Education/ Libraries </t>
  </si>
  <si>
    <t xml:space="preserve">Environmental management </t>
  </si>
  <si>
    <t xml:space="preserve">Disaster management </t>
  </si>
  <si>
    <t xml:space="preserve">KPA 2: INSTITUTIONAL DEVELOPMENT AND MUNICIPAL TRANSFORMATION </t>
  </si>
  <si>
    <t>Performance Management</t>
  </si>
  <si>
    <t>Expenditure</t>
  </si>
  <si>
    <t>Remuneration (Employee Related Costs and Councillors Remuneration) as % of Total Operating Expenditure per quarter</t>
  </si>
  <si>
    <t xml:space="preserve">Good Governance and oversight </t>
  </si>
  <si>
    <t>IDP Development</t>
  </si>
  <si>
    <t xml:space="preserve">% of new building plans of less than 500 square metres assessed within 10 days of receipt of plans </t>
  </si>
  <si>
    <t xml:space="preserve">% of new building plans of more than 500 square meters assessed within 28 days of receipt of plans </t>
  </si>
  <si>
    <t xml:space="preserve">EPWP grant </t>
  </si>
  <si>
    <t xml:space="preserve">Key performance indicator </t>
  </si>
  <si>
    <t xml:space="preserve">Transversal programmes </t>
  </si>
  <si>
    <t>Progress to date</t>
  </si>
  <si>
    <t xml:space="preserve">Challenges </t>
  </si>
  <si>
    <t>1st Qtr Target</t>
  </si>
  <si>
    <t>ELIAS MOTSOALEDI LOCAL MUNICIPALITY</t>
  </si>
  <si>
    <t>1st    QUARTER  PERFORMANCE  REPORT</t>
  </si>
  <si>
    <t>1.     Introduction</t>
  </si>
  <si>
    <t xml:space="preserve">The Service Delivery and Budget Implementation Plan provides the basis for measuring performance in service delivery against the end of the year targets and implementing the budget.  In addition, the SDBIP creates a line of accountability from senior management to all employees.  The SDBIP convert the needs of communities into measurable performance measures, indicators and targets.  </t>
  </si>
  <si>
    <t>The SDBIP explicitly defines lines of accountability and responsibility. The Municipal Performance targets are monitored on quarterly basis and as envisaged in the SDBIP are then cascaded to individual managers and will form the basis of the quarterly performance coaching sessions.</t>
  </si>
  <si>
    <t>2.     Executive Summary</t>
  </si>
  <si>
    <t>Key Performance Area</t>
  </si>
  <si>
    <t xml:space="preserve">departments </t>
  </si>
  <si>
    <t xml:space="preserve">Total 1st quarter target </t>
  </si>
  <si>
    <t>Achieved KPIs</t>
  </si>
  <si>
    <t>Not achieved KPIs</t>
  </si>
  <si>
    <t>Total Percentage achieved %</t>
  </si>
  <si>
    <t xml:space="preserve">Development planning </t>
  </si>
  <si>
    <t>Executive support</t>
  </si>
  <si>
    <t xml:space="preserve">Corporate services </t>
  </si>
  <si>
    <t xml:space="preserve">Municipal Managers' office </t>
  </si>
  <si>
    <t xml:space="preserve">Finance </t>
  </si>
  <si>
    <t>Community services</t>
  </si>
  <si>
    <t xml:space="preserve">Infrastructure </t>
  </si>
  <si>
    <t>TOTAL</t>
  </si>
  <si>
    <r>
      <t xml:space="preserve">The table below represents the institutional performance for the </t>
    </r>
    <r>
      <rPr>
        <b/>
        <sz val="11"/>
        <rFont val="Arial Narrow"/>
        <family val="2"/>
      </rPr>
      <t>1st  Quarter per department</t>
    </r>
    <r>
      <rPr>
        <sz val="11"/>
        <rFont val="Arial Narrow"/>
        <family val="2"/>
      </rPr>
      <t>:</t>
    </r>
  </si>
  <si>
    <t>Achieved / Not Achieved</t>
  </si>
  <si>
    <t>DATE</t>
  </si>
  <si>
    <t>Basic Service Delivery</t>
  </si>
  <si>
    <t>Institutional Development &amp; Transformation</t>
  </si>
  <si>
    <t>Financial Management &amp; Viability</t>
  </si>
  <si>
    <t>Local Economic Development</t>
  </si>
  <si>
    <t>Good Governance &amp; Public Participation</t>
  </si>
  <si>
    <t>Spatial Rationale</t>
  </si>
  <si>
    <r>
      <t xml:space="preserve">The table below represents the institutional performance for the </t>
    </r>
    <r>
      <rPr>
        <b/>
        <sz val="11"/>
        <rFont val="Arial Narrow"/>
        <family val="2"/>
      </rPr>
      <t>1st  Quarter per Key Performance Area</t>
    </r>
    <r>
      <rPr>
        <sz val="11"/>
        <rFont val="Arial Narrow"/>
        <family val="2"/>
      </rPr>
      <t>:</t>
    </r>
  </si>
  <si>
    <t>Key Performance Area Number</t>
  </si>
  <si>
    <t>Total</t>
  </si>
  <si>
    <t xml:space="preserve">% Internal Audit Findings resolved per quarter as per the Audit Plan (total organisation) </t>
  </si>
  <si>
    <t xml:space="preserve">employment equity </t>
  </si>
  <si>
    <t xml:space="preserve">Number of employees approved for study financial assistance </t>
  </si>
  <si>
    <t>WSP</t>
  </si>
  <si>
    <t>LLF</t>
  </si>
  <si>
    <t xml:space="preserve">Number of LLF meetings held </t>
  </si>
  <si>
    <t xml:space="preserve">ICT </t>
  </si>
  <si>
    <t>Occupational health and safety (OHS)</t>
  </si>
  <si>
    <t xml:space="preserve">Skills programme </t>
  </si>
  <si>
    <t xml:space="preserve">BUDGET AND TREASURY </t>
  </si>
  <si>
    <t xml:space="preserve">opex </t>
  </si>
  <si>
    <t xml:space="preserve">Submission of MTRE Budget to Council 30 days before the start of the new financial year </t>
  </si>
  <si>
    <t xml:space="preserve">Budget </t>
  </si>
  <si>
    <t>AFS</t>
  </si>
  <si>
    <t xml:space="preserve">% of land use applications received and processed within 90 days </t>
  </si>
  <si>
    <t xml:space="preserve">% Internal Audit Findings resolved per quarter as per the Audit Plan </t>
  </si>
  <si>
    <t xml:space="preserve">number of MPAC quartely reports submitted to council </t>
  </si>
  <si>
    <t xml:space="preserve">Ward committee </t>
  </si>
  <si>
    <t xml:space="preserve">number of ward committeee reports submitted to council quartely </t>
  </si>
  <si>
    <t xml:space="preserve">Electricity </t>
  </si>
  <si>
    <t xml:space="preserve">municipal infrastructure grants (MIG) </t>
  </si>
  <si>
    <t xml:space="preserve">department of energy ( DOE) </t>
  </si>
  <si>
    <t xml:space="preserve">Motetema internal streets </t>
  </si>
  <si>
    <t xml:space="preserve"> CAPITAL PROJECTS </t>
  </si>
  <si>
    <t>7</t>
  </si>
  <si>
    <t>new</t>
  </si>
  <si>
    <t xml:space="preserve">KPA 1: SPATIAL DEVELOPMENT ANALYSIS AND RATIONALE </t>
  </si>
  <si>
    <t xml:space="preserve">Strategic objectives: To promote intergrated human settlements </t>
  </si>
  <si>
    <t xml:space="preserve">KPA 3: LOCAL ECONOMIC DEVELOPMENT </t>
  </si>
  <si>
    <t xml:space="preserve">Strategic objectives: To promote conducive enviroment for economic growth and development </t>
  </si>
  <si>
    <t xml:space="preserve">Strategic objectives : To enhance good governance and public participation </t>
  </si>
  <si>
    <t>% execution of identified risk management plan within prescribed timeframes per quarter</t>
  </si>
  <si>
    <t>KPA 2 : INSTITUTIONAL DEVELOPMENT AND MUNICIPAL TRANSFORMATION</t>
  </si>
  <si>
    <t xml:space="preserve">Strategic Objectives : To build capable, responsive, accountable, effective and efficient municipal institutions and administration </t>
  </si>
  <si>
    <t xml:space="preserve">performance report </t>
  </si>
  <si>
    <t>Final SDBIP approved by Mayor within 28 days after approval of IDP/ Budget</t>
  </si>
  <si>
    <t xml:space="preserve">Section 71 report </t>
  </si>
  <si>
    <t xml:space="preserve">KPA 5: MUNICIPAL FINANCIAL VIABILITY AND MANAGEMENT </t>
  </si>
  <si>
    <t xml:space="preserve">Strategic Objectives : To improve sound and municipal financial management </t>
  </si>
  <si>
    <t xml:space="preserve">KPA 6 : GOOD GOVERNANCE AND PUBLIC PARTICIPATION </t>
  </si>
  <si>
    <t xml:space="preserve">Strategic Objectives : To enhance good governance and public participation </t>
  </si>
  <si>
    <t xml:space="preserve">council resolution </t>
  </si>
  <si>
    <t xml:space="preserve">Number of Risk Management reports submitted to the Risk Management Committee per quarter </t>
  </si>
  <si>
    <t xml:space="preserve">attendance reigister and minutes </t>
  </si>
  <si>
    <t xml:space="preserve">% execution of identified risk management plan within prescribed timeframes per quarter (Total organisation) </t>
  </si>
  <si>
    <t xml:space="preserve">land use application register </t>
  </si>
  <si>
    <t xml:space="preserve">building plans application register </t>
  </si>
  <si>
    <t xml:space="preserve">inspection report </t>
  </si>
  <si>
    <t xml:space="preserve">reports and attendance registers </t>
  </si>
  <si>
    <t xml:space="preserve">Quartely Risk assessent reports </t>
  </si>
  <si>
    <t xml:space="preserve">Strategic Objectives: To build capabe, responsive, accountable, effective and efficient municipal institutions and administration </t>
  </si>
  <si>
    <t xml:space="preserve">attendance register and minutes </t>
  </si>
  <si>
    <t xml:space="preserve">community complaints register </t>
  </si>
  <si>
    <t xml:space="preserve">Strategic Objectives: To promote conducive enviroment for economic growthe and development </t>
  </si>
  <si>
    <t xml:space="preserve">KPA 4: BASIC SERVICE DELIVERY AND INFRASTRUCTURE DEVELOPMENT </t>
  </si>
  <si>
    <t xml:space="preserve">Strategic Objectives: To provide for basic services delivery and sustainable infrastractural development </t>
  </si>
  <si>
    <t xml:space="preserve">Strategic Objectives: To build capable, responsive, accountable, effective and efficient municipal institutions and administration </t>
  </si>
  <si>
    <t>Strategic Objectives : To improve sound and sustainable municipal financial management</t>
  </si>
  <si>
    <t>MIG/INEP/EMLM</t>
  </si>
  <si>
    <t xml:space="preserve">List of appointees </t>
  </si>
  <si>
    <t>kilometers of graveled roads re-gravelled</t>
  </si>
  <si>
    <t xml:space="preserve">completion certificate </t>
  </si>
  <si>
    <t xml:space="preserve">number of MIG reports submitted to CoGHSTA </t>
  </si>
  <si>
    <t xml:space="preserve">MIG monthly report </t>
  </si>
  <si>
    <t xml:space="preserve">INEP monthly report </t>
  </si>
  <si>
    <t xml:space="preserve">Strategic Objectives: To provide for basic services delivery and sustainable infrastructural development </t>
  </si>
  <si>
    <t xml:space="preserve">safety and security </t>
  </si>
  <si>
    <t xml:space="preserve">Strategic Objectives: To provide basic services delivery and sustainable infrastructural development </t>
  </si>
  <si>
    <t xml:space="preserve">Strategic Objectives : To improve sound and sustainable municipal financial management </t>
  </si>
  <si>
    <t xml:space="preserve">creditors age analysis </t>
  </si>
  <si>
    <t xml:space="preserve">DEVELOPMENT PLANNING </t>
  </si>
  <si>
    <t xml:space="preserve">CORPORATE SERVICES </t>
  </si>
  <si>
    <t xml:space="preserve">MUNICIPAL MANAGER'S OFFICE </t>
  </si>
  <si>
    <t xml:space="preserve">INFRASTRUCTURE </t>
  </si>
  <si>
    <t xml:space="preserve">COMMUNITY SERVICES </t>
  </si>
  <si>
    <t xml:space="preserve">EXECUTIVE SUPPORT </t>
  </si>
  <si>
    <t xml:space="preserve">MPAC </t>
  </si>
  <si>
    <t xml:space="preserve">youth programmes </t>
  </si>
  <si>
    <t xml:space="preserve">communications </t>
  </si>
  <si>
    <t xml:space="preserve">number of municipal newsletter printed/ produced </t>
  </si>
  <si>
    <t xml:space="preserve">delivery note and copy of the newsletter </t>
  </si>
  <si>
    <t>M.M KGWALE</t>
  </si>
  <si>
    <t xml:space="preserve">Project </t>
  </si>
  <si>
    <t>KPA 4: BASIC SERVICE DELIVERY AND INFRASTRUCTURE DEVELOPMENT</t>
  </si>
  <si>
    <t xml:space="preserve">Strategic objective: To provide for basic services delivery and sustainable infrastructural development </t>
  </si>
  <si>
    <t xml:space="preserve">Air conditioners </t>
  </si>
  <si>
    <t xml:space="preserve">Groblersdal landfill site </t>
  </si>
  <si>
    <t xml:space="preserve">upgrading of groblersdal landfill site </t>
  </si>
  <si>
    <t xml:space="preserve">%                                          processing of procurement request submitted </t>
  </si>
  <si>
    <t xml:space="preserve">Reticulation of stands with electrical infrastructure at Masakaneng </t>
  </si>
  <si>
    <t xml:space="preserve">ward no </t>
  </si>
  <si>
    <t>% of inspections conducted on building construction with an approved plan to ensure compliance with  Sec.6©and 17 (b) of National Building Regulations and Building Standards Act</t>
  </si>
  <si>
    <t xml:space="preserve">CAPITAL PROJECTS </t>
  </si>
  <si>
    <t xml:space="preserve">Budget report </t>
  </si>
  <si>
    <t xml:space="preserve">Terms of reference </t>
  </si>
  <si>
    <t xml:space="preserve">forklift </t>
  </si>
  <si>
    <t xml:space="preserve">% procurement of forklift </t>
  </si>
  <si>
    <t>completion certificates</t>
  </si>
  <si>
    <t xml:space="preserve">MIG                            </t>
  </si>
  <si>
    <t xml:space="preserve">number of stands reticulated with electrical infrastructure at masakaneng </t>
  </si>
  <si>
    <t xml:space="preserve">not achieved </t>
  </si>
  <si>
    <t xml:space="preserve">number of INEP reports submitted to department of energy </t>
  </si>
  <si>
    <t xml:space="preserve">Qualified audit opinion </t>
  </si>
  <si>
    <t xml:space="preserve"> 1st quarter target </t>
  </si>
  <si>
    <t xml:space="preserve">2021 / 2022  First quarter performance report </t>
  </si>
  <si>
    <t>2021/22</t>
  </si>
  <si>
    <t>Audited Baseline 2019/20</t>
  </si>
  <si>
    <t xml:space="preserve">Land Use Management </t>
  </si>
  <si>
    <t xml:space="preserve">Compliance with National Building Regulations </t>
  </si>
  <si>
    <t>Number  of  job opportunities provided through EPWP grant (GKPI)</t>
  </si>
  <si>
    <t>Number of SMME’s and Co-operatives capacity building workshops/ training  held(LED training)</t>
  </si>
  <si>
    <t>Obtain an Unqualified Auditor General opinion for the 2020/2021 financial year</t>
  </si>
  <si>
    <t>100%                       Internal Audit Findings resolved per quarter as per the Audit Plan by 30 September 2021</t>
  </si>
  <si>
    <t xml:space="preserve">Quarterly IA follow up report </t>
  </si>
  <si>
    <t>Original Budget  R 000's 2021/22</t>
  </si>
  <si>
    <t xml:space="preserve"> Audited Baseline 2019/20</t>
  </si>
  <si>
    <t>review of the Employment Equity Plan</t>
  </si>
  <si>
    <t>Submission of employment equity report to DOL  by 31st January 2022</t>
  </si>
  <si>
    <t>% of employees with disabilities</t>
  </si>
  <si>
    <t xml:space="preserve">Approval of reviewed WSP (work skills plan) </t>
  </si>
  <si>
    <t xml:space="preserve">% of a municipality's payroll budget on training and education of employees </t>
  </si>
  <si>
    <t xml:space="preserve">2                             LLF meetings held by 30 September 2021             </t>
  </si>
  <si>
    <t xml:space="preserve">% of reportet ICT incidents resolved </t>
  </si>
  <si>
    <t>90% - 100% % of reported ICT incidents resolved by 30 September 2021</t>
  </si>
  <si>
    <t xml:space="preserve">ICT Job Card </t>
  </si>
  <si>
    <t xml:space="preserve">turnaround time in placing documents and information on the municipal webite </t>
  </si>
  <si>
    <t xml:space="preserve">*Website Register    * SITA email confirming placement of documents and information </t>
  </si>
  <si>
    <t xml:space="preserve">Number of ICT Service Providers Peformance Monitoring and Evaluation meetings held </t>
  </si>
  <si>
    <t>1                            ICT Service Providers Peformance Monitoring and Evaluation meetings held by 30 September 2021</t>
  </si>
  <si>
    <t xml:space="preserve">Attendance Register and Minutes </t>
  </si>
  <si>
    <t>% expenditure of uniform and protective clothing</t>
  </si>
  <si>
    <t xml:space="preserve">Medical Surveillance conducted </t>
  </si>
  <si>
    <t xml:space="preserve">First Aid in the Workplace/ Risk Based Primary Emergency Care Training for Health and Safety Committee held </t>
  </si>
  <si>
    <t>Placement of documents and information on municipal website 5 (five)working days from the date submitted to ICT by 30 September 2021</t>
  </si>
  <si>
    <t xml:space="preserve">% expenditure on computer equipment </t>
  </si>
  <si>
    <t>10% minimum expenditure on computer equipment by 30 September 2021</t>
  </si>
  <si>
    <t xml:space="preserve">Expenditure report / screen shot </t>
  </si>
  <si>
    <t xml:space="preserve">Computer Equipment </t>
  </si>
  <si>
    <t xml:space="preserve">Reason for Varience </t>
  </si>
  <si>
    <t>2021/2022</t>
  </si>
  <si>
    <t>25%                        of KPIs and projects attainin organisational targets (total organisation) by 30 September 2021</t>
  </si>
  <si>
    <t xml:space="preserve">% of KPIs and projects attainin organisational targets (total organisation) </t>
  </si>
  <si>
    <t xml:space="preserve">% spend of the Total Operational Budget excluding non-cash items </t>
  </si>
  <si>
    <t>25%                             spend of the Total Operational Budget excluding non-cash items by the 30 September 2021</t>
  </si>
  <si>
    <t>25% to 40%                  Remuneration (Employee Related Costs and Councillors Remuneration) as % of Total Operating Expenditure per quarter by 30 September 2021</t>
  </si>
  <si>
    <t>Number of SCM deviation reports submitted to municipa manager (reduction of number of deviations)</t>
  </si>
  <si>
    <t xml:space="preserve">Signed deviation report </t>
  </si>
  <si>
    <t>Submission of Final audited (2020-2021) consolidated Annual Report to Council by 31 January 2022</t>
  </si>
  <si>
    <t>submisson of annual report oversight report to council by March 2022</t>
  </si>
  <si>
    <t>2021 /2022 IDP review process plan approved by August 2021</t>
  </si>
  <si>
    <t>1                     2021 /2022 IDP review process plan approved by August 2021</t>
  </si>
  <si>
    <t>Final IDP tabled and approved by Council by the 31 May 2022</t>
  </si>
  <si>
    <t xml:space="preserve">100%                 Internal Audit Findings resolved per quarter as per the Audit Plan (total organisation) by 30 September 2021 </t>
  </si>
  <si>
    <t>Number of risk  based internal audits conducted</t>
  </si>
  <si>
    <t>1                         risk  based internal audits conducted by 30 September 2021</t>
  </si>
  <si>
    <t xml:space="preserve">Number of security risk asessment conducted </t>
  </si>
  <si>
    <t>1                           security risk asessment conducted by 30 September 2021</t>
  </si>
  <si>
    <t xml:space="preserve">Quartely Risk Assessment  report </t>
  </si>
  <si>
    <t xml:space="preserve">number of project risk assessments conducted </t>
  </si>
  <si>
    <t>1                        project risk assessments conducted by 30 September 2021</t>
  </si>
  <si>
    <t xml:space="preserve">Quartely Risk assessment report </t>
  </si>
  <si>
    <t xml:space="preserve">Number of strategic and operational risk assessment conducted </t>
  </si>
  <si>
    <t>1                  strategic and operational risk assessment conducted by 30 September 2021</t>
  </si>
  <si>
    <t xml:space="preserve">Assessment report </t>
  </si>
  <si>
    <t>Number of risk management training conducted</t>
  </si>
  <si>
    <t>1                     Risk Management reports submitted to the Risk Management Committee per quarter by 30 September 2021</t>
  </si>
  <si>
    <t xml:space="preserve">Number of quartely Risk Management Committtee meetings convened </t>
  </si>
  <si>
    <t>1                             quartely Risk Management Committtee meetings convened by September 2021</t>
  </si>
  <si>
    <t>25%                    execution of identified risk management plan within prescribed timeframes per quarter (Total organisation) by 30 September 2021</t>
  </si>
  <si>
    <t>Quartely Risk assessment  reports</t>
  </si>
  <si>
    <t>number of job opportunities created through infrastructure projects  (GKPI)</t>
  </si>
  <si>
    <t>90                         job opportunities created through infrastructure projects  by 30 September 2021 (GKPI)</t>
  </si>
  <si>
    <t xml:space="preserve">Roads and storm water </t>
  </si>
  <si>
    <t>120.5km</t>
  </si>
  <si>
    <t>20km                  of gravel municipal roads/streets re-regravelled by 30 September 2021</t>
  </si>
  <si>
    <t>3                           MIG reports submitted to CoGHSTA by 30 September 2021</t>
  </si>
  <si>
    <t>3                                     INEP reports submitted to department of energy by 30 September 2021</t>
  </si>
  <si>
    <t>%                                spending on MIG funding by the 30 June 2022</t>
  </si>
  <si>
    <t>%                               spending on INEP funding by 30 June 2022</t>
  </si>
  <si>
    <t xml:space="preserve">INEP                        </t>
  </si>
  <si>
    <t>10%                                spending on MIG funding by the 30 September 2021</t>
  </si>
  <si>
    <t>25%                               spending on INEP funding by 30 September 2021</t>
  </si>
  <si>
    <t>Maximum of 1 SCM deviation reports submitted to municipal manager (reduction of number of deviations) by 30 September 2021</t>
  </si>
  <si>
    <t xml:space="preserve">number of reports for waste collection </t>
  </si>
  <si>
    <t>4                           reports for waste collection by 30 September 2021</t>
  </si>
  <si>
    <t xml:space="preserve">number of waste received (tons) at landfill site </t>
  </si>
  <si>
    <t xml:space="preserve"> MUNICIPAL MANAGER </t>
  </si>
  <si>
    <t>100                         tons of waste received  at landfill site by 30 September  2021</t>
  </si>
  <si>
    <t>1                              initiatives held to promote library facilities by 30 September  2021</t>
  </si>
  <si>
    <t xml:space="preserve">attendance register and reports </t>
  </si>
  <si>
    <t xml:space="preserve">Number of initiatives held to promote library facilities </t>
  </si>
  <si>
    <t>1                            enviromental awareness conducted by 30 September 2021</t>
  </si>
  <si>
    <t>number of enviromental awareness conducted</t>
  </si>
  <si>
    <t>1                                        disaster awareness  campaigns conducted by 30 September  2021</t>
  </si>
  <si>
    <t>Number of disaster awareness  campaigns conducted</t>
  </si>
  <si>
    <t xml:space="preserve">% of disaster relief provided </t>
  </si>
  <si>
    <t>completed assessment form</t>
  </si>
  <si>
    <t xml:space="preserve">% of disaster cases reported and attended to within 48 hours </t>
  </si>
  <si>
    <t>100%                           of disaster relief cases attended by 30 September 2021</t>
  </si>
  <si>
    <t>100%                              of disaster cases reported and attended to within 48 hours  by 30 September 2021</t>
  </si>
  <si>
    <t>number of community safety forum meetings held</t>
  </si>
  <si>
    <t>1                                community safety forum meetings held by 30 September 2021</t>
  </si>
  <si>
    <t xml:space="preserve">reports and attendance register </t>
  </si>
  <si>
    <t xml:space="preserve"> </t>
  </si>
  <si>
    <t xml:space="preserve">Disaster management centre emergency relief store room </t>
  </si>
  <si>
    <t xml:space="preserve">Construction of Disaster management centre emergency relief store room </t>
  </si>
  <si>
    <t>development of specification by 30 September 2021</t>
  </si>
  <si>
    <t xml:space="preserve">specification </t>
  </si>
  <si>
    <t xml:space="preserve">upgrading and development of parks </t>
  </si>
  <si>
    <t xml:space="preserve">number of parks to be developed and upgraded </t>
  </si>
  <si>
    <t xml:space="preserve">fencing of Elandsdoorn / Ntwane cemetery </t>
  </si>
  <si>
    <t>development of terms of reference (TOR) by 30 September 2021</t>
  </si>
  <si>
    <t xml:space="preserve">number of households in municipal area registered as indigents </t>
  </si>
  <si>
    <t>1176                 households in municipal area registered as indigents  by 30 September 2021</t>
  </si>
  <si>
    <t xml:space="preserve">indigent register </t>
  </si>
  <si>
    <t>Cost coverage ratio  (GKPI)</t>
  </si>
  <si>
    <t xml:space="preserve">% outstanding service debtors to revenue (GKPI) </t>
  </si>
  <si>
    <t xml:space="preserve">% of billed revenue collected </t>
  </si>
  <si>
    <t>20%                    of billed revenue collected by 30 September 2021</t>
  </si>
  <si>
    <t xml:space="preserve">revenue report </t>
  </si>
  <si>
    <t>Audited Annual Financial Statements (AFS) and Audit report submitted to council by 31 January 2022</t>
  </si>
  <si>
    <t>number  of SCM deviation reports submitted to municipal manager (reduction of number of deviations )</t>
  </si>
  <si>
    <t>100%                 Payment of creditors within 30 days by 30 September 2021</t>
  </si>
  <si>
    <t xml:space="preserve">Number of assets verifications conducted </t>
  </si>
  <si>
    <t>% Auditor General matters resolved as per the approved audit action plan</t>
  </si>
  <si>
    <t xml:space="preserve">% Auditor General matters resolved as per the approved audit action plan </t>
  </si>
  <si>
    <t>% of Auditor General matters resolved as per the approved audit action plan (Total organisation)</t>
  </si>
  <si>
    <t xml:space="preserve">number  of Transversal programmes implemented in terms of mainstreaming with respect to HIV/AIDS, Gender, Disabled, Woman and Children Rights, eldery and moral re-generation </t>
  </si>
  <si>
    <t>1                      MPAC quartely reports submitted to council by 30 September 2021</t>
  </si>
  <si>
    <t xml:space="preserve">number of MPAC outreaches initiated </t>
  </si>
  <si>
    <t xml:space="preserve">number of Mayoral outreach projects initiated </t>
  </si>
  <si>
    <t>Speakers programme (event promotions)</t>
  </si>
  <si>
    <t xml:space="preserve">number of Speaker's outreach projects initiated </t>
  </si>
  <si>
    <t xml:space="preserve">number of youth programmes initiated </t>
  </si>
  <si>
    <t>1250                               municipal newsletter printed/ produced by 30 September 2021</t>
  </si>
  <si>
    <t xml:space="preserve">% of community complaints received and processed </t>
  </si>
  <si>
    <t>100%                             of community complaints received and processed by 30 September 2021</t>
  </si>
  <si>
    <t xml:space="preserve">customer services </t>
  </si>
  <si>
    <t>number of customer care implementaion plan and monitoring conducted</t>
  </si>
  <si>
    <t>1                      customer care implementaion plan and monitoring conducted by 30 September 2021</t>
  </si>
  <si>
    <t xml:space="preserve">implementation and monitoring register </t>
  </si>
  <si>
    <t xml:space="preserve">% council resolutions implemented </t>
  </si>
  <si>
    <t>25%                            council resolutions implemented by 30 September 2021</t>
  </si>
  <si>
    <t xml:space="preserve">resolution register </t>
  </si>
  <si>
    <t>100%                             processing of procurement request submitted by 30 September 2021</t>
  </si>
  <si>
    <t xml:space="preserve">processed requisition </t>
  </si>
  <si>
    <t>upgrading of Roosenekaal concrete palisade</t>
  </si>
  <si>
    <t xml:space="preserve">Roosenekaal concrete palisade </t>
  </si>
  <si>
    <t xml:space="preserve">No illegal dumping boards </t>
  </si>
  <si>
    <t xml:space="preserve">procurement of No illegal dumping boards </t>
  </si>
  <si>
    <t>advertising of the project by 30 September 2021</t>
  </si>
  <si>
    <t xml:space="preserve">tender advert </t>
  </si>
  <si>
    <t xml:space="preserve">Supply and delivery of municipal vehicles </t>
  </si>
  <si>
    <t xml:space="preserve">number of vehicles to be procured from the existing lease to buy contract </t>
  </si>
  <si>
    <t>Original Budget      R 000's 2021/22</t>
  </si>
  <si>
    <t xml:space="preserve">Fencing of Game Farm </t>
  </si>
  <si>
    <t>Reticulation of stands with electrical infrastructure at Ga Posa</t>
  </si>
  <si>
    <t xml:space="preserve">number of stands reticulated with electrical infrastructure at Ga Posa </t>
  </si>
  <si>
    <t>appointment of the contractor, site handover and site establishment by 30 September 2021</t>
  </si>
  <si>
    <t xml:space="preserve">appointment letter </t>
  </si>
  <si>
    <t xml:space="preserve">Reticulation of stands with electrical infrastructure at Maleoskop </t>
  </si>
  <si>
    <t xml:space="preserve">designs of stands to be reticulated with electrical infrastructure </t>
  </si>
  <si>
    <t xml:space="preserve">Reticulation of stands with electrical infrastructure at Matlala Lehwelere </t>
  </si>
  <si>
    <t>number of stands reticulated with electrical infrastructure at Matlala Lehwelere</t>
  </si>
  <si>
    <t xml:space="preserve">Reticulation of stands with electrical infrastructure at Rondebosch </t>
  </si>
  <si>
    <t xml:space="preserve">number of stands reticulated with electrical infrastructure at Rondebosch </t>
  </si>
  <si>
    <t xml:space="preserve">Reticulation of stands with electrical infrastructure at Vlakfontein </t>
  </si>
  <si>
    <t>number of stands reticulated with electrical infrastructure at Vlakfontein</t>
  </si>
  <si>
    <t xml:space="preserve">Dipakapakeng access road </t>
  </si>
  <si>
    <t xml:space="preserve">upgrading of 2.2km of Dipakapakeng road </t>
  </si>
  <si>
    <t>0km                              appointment of the contractor, site handover and site establishment by 30 September 2021</t>
  </si>
  <si>
    <t xml:space="preserve">upgrading of Groblersdal traffic lights </t>
  </si>
  <si>
    <t xml:space="preserve">number of traffic lights intersections upgraded in Groblersdal </t>
  </si>
  <si>
    <t xml:space="preserve">upgrading of Tafelkop stadium access road </t>
  </si>
  <si>
    <t xml:space="preserve">ugrading of Tafelkop Stadium access road </t>
  </si>
  <si>
    <t xml:space="preserve">Bloompoort to Uitspanning access road </t>
  </si>
  <si>
    <t xml:space="preserve">upgrading of Bloompoort to Uitspanning access road </t>
  </si>
  <si>
    <t xml:space="preserve">all wards </t>
  </si>
  <si>
    <t xml:space="preserve">Rehabilitation of roads/ streets in various wards </t>
  </si>
  <si>
    <t xml:space="preserve">construction of Motetema internal access streets </t>
  </si>
  <si>
    <t>1.4km                       of roads/ streets in various wards rehabilitated by 30 Septembr 2021</t>
  </si>
  <si>
    <t xml:space="preserve">upgrading of Kgaphamadi bus road stormwater control </t>
  </si>
  <si>
    <t xml:space="preserve">designs of 5200m of Kgaphamadi bus road stormwater control </t>
  </si>
  <si>
    <t>20%                         scoping report completed by 30 September 2021</t>
  </si>
  <si>
    <t xml:space="preserve">Scoping report </t>
  </si>
  <si>
    <t xml:space="preserve">Culverts, road signs, stormwater channels </t>
  </si>
  <si>
    <t xml:space="preserve">% expenditure on procurement of culverts road signs for stormwater channels </t>
  </si>
  <si>
    <t xml:space="preserve">expenditure report </t>
  </si>
  <si>
    <t>Mayoral campaigns (event promotions)</t>
  </si>
  <si>
    <t xml:space="preserve">reviewal of communication strategy </t>
  </si>
  <si>
    <t xml:space="preserve">customer care </t>
  </si>
  <si>
    <t xml:space="preserve">council resolutions </t>
  </si>
  <si>
    <t xml:space="preserve">Audit </t>
  </si>
  <si>
    <t xml:space="preserve">Risk management </t>
  </si>
  <si>
    <t>25%                     execution of identified risk management plan within prescribed timeframes per quarter by 30 September 2021</t>
  </si>
  <si>
    <t xml:space="preserve">none </t>
  </si>
  <si>
    <t xml:space="preserve">achieved </t>
  </si>
  <si>
    <t xml:space="preserve">Risk based audit reports </t>
  </si>
  <si>
    <t>None</t>
  </si>
  <si>
    <t>Panel of contractors are apppointed awaiting for allocation of projects</t>
  </si>
  <si>
    <t>62%                       Internal Audit Findings resolved per quarter as per the Audit Plan by 30 September 2021</t>
  </si>
  <si>
    <t>30%                     execution of identified risk management plan within prescribed timeframes per quarter by 30 September 2021</t>
  </si>
  <si>
    <t>Unable to retrieve proof of submission for the month of July</t>
  </si>
  <si>
    <t>Only three projects are at implementation stage . 6 projects are at procurement stage and 1 project is still on hold to change of design</t>
  </si>
  <si>
    <t xml:space="preserve">to continue with appointment as soon as the remaining projects are at implementation stage </t>
  </si>
  <si>
    <t>22km                        of gravel municipal roads/streets re-regravelled by 30 September 2021</t>
  </si>
  <si>
    <t>4%                               spending on INEP funding by 30 September 2021</t>
  </si>
  <si>
    <t>effective spending of the INEP grant as soon as projects are allocated and implemented</t>
  </si>
  <si>
    <t>0                            SCM deviation reports submitted to municipal manager (reduction of number of deviations) by 30 September 2021</t>
  </si>
  <si>
    <t xml:space="preserve"> Contract of the service provider has expired</t>
  </si>
  <si>
    <t xml:space="preserve">Tender advert issued for appointment of new service provider to implement the project to  install the Anti-Siphoning to address the finding. </t>
  </si>
  <si>
    <t>2                                     INEP reports submitted to department of energy by 30 September 2021</t>
  </si>
  <si>
    <t>Project is currently on advert stage</t>
  </si>
  <si>
    <t>Project is still on hold due to change of Designs as per LEDET request</t>
  </si>
  <si>
    <t>Project is still on hold due to chage of Designs as per LEDET request</t>
  </si>
  <si>
    <t>Still waiting for stormwater detailed design</t>
  </si>
  <si>
    <t>26%                             spend of the Total Operational Budget excluding non-cash items by the 30 September 2021</t>
  </si>
  <si>
    <t>38%                  Remuneration (Employee Related Costs and Councillors Remuneration) as % of Total Operating Expenditure per quarter by 30 September 2021</t>
  </si>
  <si>
    <t>0                         SCM deviation reports submitted to municipal manager (reduction of number of deviations) by 30 September 2021</t>
  </si>
  <si>
    <t>achieved</t>
  </si>
  <si>
    <t>Implementtion of action plans in progress</t>
  </si>
  <si>
    <t>Not Achieved</t>
  </si>
  <si>
    <t xml:space="preserve">65%                 Internal Audit Findings resolved per quarter as per the Audit Plan (total organisation) by 30 September 2021 </t>
  </si>
  <si>
    <t>31%                    execution of identified risk management plan within prescribed timeframes per quarter (Total organisation) by 30 September 2021</t>
  </si>
  <si>
    <t>0%                             processing of procurement request submitted by 30 September 2021</t>
  </si>
  <si>
    <t xml:space="preserve">procurement will be done soon after appointment of service provider </t>
  </si>
  <si>
    <t xml:space="preserve">service provider appointed </t>
  </si>
  <si>
    <t>1.6km                       of roads/ streets in waalkral were maintained/rehabilitated by 30 Septembr 2021</t>
  </si>
  <si>
    <t>0%                         scoping report completed by 30 September 2021</t>
  </si>
  <si>
    <t>scoping report will be prepared based on stormwater detailed design</t>
  </si>
  <si>
    <t>0%                           expenditure on procurement of culverts road signs for stormwater channels by 30 September 2021</t>
  </si>
  <si>
    <t xml:space="preserve">progress -  project is onhold. Budget is frozen </t>
  </si>
  <si>
    <t>to  zero weight the project  during budget adjustment</t>
  </si>
  <si>
    <t xml:space="preserve">not applicable </t>
  </si>
  <si>
    <t>52                             job opportunities created through infrastructure projects  by 30 September 2021 (GKPI)</t>
  </si>
  <si>
    <t>33.41%                                spending on MIG funding by the 30 September 2021</t>
  </si>
  <si>
    <t xml:space="preserve">Achieved </t>
  </si>
  <si>
    <t>Achieved</t>
  </si>
  <si>
    <t>65%                       Internal Audit Findings resolved per quarter as per the Audit Plan by 30 September 2021</t>
  </si>
  <si>
    <t>no specifications were developed by 30 September 2021</t>
  </si>
  <si>
    <t>No TOR were developed by 30 September 2021</t>
  </si>
  <si>
    <t xml:space="preserve"> project is onhold. Budget is frozen </t>
  </si>
  <si>
    <t>0                                                         SCM deviation reports submitted to municipal manager (reduction of number of deviations) by 30 September 2021</t>
  </si>
  <si>
    <t>none</t>
  </si>
  <si>
    <t>177.7                        tons of waste received  at landfill site by 30 September  2021</t>
  </si>
  <si>
    <t>10                            enviromental awareness conducted by 30 September 2021</t>
  </si>
  <si>
    <t>2                                community safety forum meetings held by 30 September 2021</t>
  </si>
  <si>
    <t>5                           reports for waste collection by 30 September 2021</t>
  </si>
  <si>
    <t>82%                       Internal Audit Findings resolved per quarter as per the Audit Plan by 30 September 2021</t>
  </si>
  <si>
    <t>6942                 households in municipal area registered as indigents  by 30 September 2021</t>
  </si>
  <si>
    <t>85%                  of billed revenue collected by 30 September 2021</t>
  </si>
  <si>
    <t>0                          SCM deviation reports submitted to municipal manager (reduction of number of deviations) by 30 September 2021</t>
  </si>
  <si>
    <t>SOPs not yet developed for BTO divisions, salary disparities, and lack of access for approval of additions and changes on salaries and benefits</t>
  </si>
  <si>
    <t>The department is still in a process of addressing all Internal Audit findings that are still pending and action plan has been developed in this regard</t>
  </si>
  <si>
    <t>not achieved</t>
  </si>
  <si>
    <t>27%                     execution of identified risk management plan within prescribed timeframes per quarter by 30 September 2021</t>
  </si>
  <si>
    <t>1                                  MPAC quartely reports submitted to council by 30 September 2021</t>
  </si>
  <si>
    <t>0                                                Maximum of  SCM deviation reports submitted to municipal manager (reduction of number of deviations) by 30 September 2021</t>
  </si>
  <si>
    <t>80%                       Internal Audit Findings resolved per quarter as per the Audit Plan by 30 September 2021</t>
  </si>
  <si>
    <t>40%                     execution of identified risk management plan within prescribed timeframes per quarter by 30 September 2021</t>
  </si>
  <si>
    <t xml:space="preserve">development of ward based plan still in progress as we are still benchmarking with other municipalities </t>
  </si>
  <si>
    <t>to finalise the plan in the next quarter</t>
  </si>
  <si>
    <t>0                         risk  based internal audits conducted by 30 September 2021</t>
  </si>
  <si>
    <t>2                             LLF meetings held: *03/08/2021      *03/09/2021</t>
  </si>
  <si>
    <t>Documents and information placed on municipal website within 5 (five)working days from the date submitted to ICT by 30 September 2021</t>
  </si>
  <si>
    <t>1                            ICT Service Providers Peformance Monitoring and Evaluation meetings held by 23 September 2021</t>
  </si>
  <si>
    <t>27% (4/15)                     execution of identified risk management plan within prescribed timeframes per quarter by 30 September 2021</t>
  </si>
  <si>
    <t>99,8% (R459,400 / R460,000) expenditure on computer equipment by 30 September 2021</t>
  </si>
  <si>
    <t xml:space="preserve">Additional computer equipments for newly appointed interns </t>
  </si>
  <si>
    <t>Consider upward budget adjustment</t>
  </si>
  <si>
    <t>33%                     execution of identified risk management plan within prescribed timeframes per quarter by 30 September 2021</t>
  </si>
  <si>
    <t>0                             SCM deviation reports submitted to municipal manager (reduction of number of deviations) by 30 September 2021</t>
  </si>
  <si>
    <t>100%                     (89/89) of reported ICT incidents resolved by 30 September 2021</t>
  </si>
  <si>
    <t>0                    SCM deviation reports submitted to municipal manager (there was no deviation) by 30 September 2021</t>
  </si>
  <si>
    <t>6                          SMME’s and Co-operatives capacity building workshops/ training  held by 30 June 2022 (LED training)</t>
  </si>
  <si>
    <t>waste collection reports</t>
  </si>
  <si>
    <t>2000                         municipal newsletter printed/ produced by 30 September 2021</t>
  </si>
  <si>
    <t>100%                           of land use applications received and processed within 90 days by 30 September 2021</t>
  </si>
  <si>
    <t>100%                          of new buildings plans of less than 500 sqm assessed within 10 days upon receipt of plans by 30 September 2021</t>
  </si>
  <si>
    <t>100%                                    of new building plans of more than 500 square meters assessed within 28 days of receipt of plans by 30 September 2021</t>
  </si>
  <si>
    <t>100%                                  of inspections conducted on building construction with an approved plan to ensure compliance with  Sec.6©and 17 (b) of National Building Regulations and Building Standards Act by 30 September 2021</t>
  </si>
  <si>
    <t>3                           SMME’s and Co-operatives capacity building workshops/ training  held by 30 June 2022 (LED training)</t>
  </si>
  <si>
    <t>number of litigations reports created</t>
  </si>
  <si>
    <t xml:space="preserve">litigation reports </t>
  </si>
  <si>
    <t xml:space="preserve">reports on tons received </t>
  </si>
  <si>
    <t xml:space="preserve">proof of submission </t>
  </si>
  <si>
    <t>1                              litigations report created by 30 June 2022</t>
  </si>
  <si>
    <t>88%                        of KPIs and projects attainin organisational targets (total organisation) by 30 September 2021</t>
  </si>
  <si>
    <t>no development of specification was done  by 30 September 2021</t>
  </si>
  <si>
    <t>50%                           expenditure on procurement of culverts road sig for stormwater channels by 30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</si>
</sst>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R&quot;#,##0;[Red]\-&quot;R&quot;#,##0"/>
    <numFmt numFmtId="165" formatCode="&quot;R&quot;#,##0.00"/>
    <numFmt numFmtId="166" formatCode="0.0%"/>
  </numFmts>
  <fonts count="21" x14ac:knownFonts="1">
    <font>
      <sz val="11"/>
      <color theme="1"/>
      <name val="Calibri"/>
      <family val="2"/>
      <scheme val="minor"/>
    </font>
    <font>
      <b/>
      <sz val="11"/>
      <color rgb="FF000000"/>
      <name val="Arial Narrow"/>
      <family val="2"/>
    </font>
    <font>
      <sz val="11"/>
      <color rgb="FF000000"/>
      <name val="Arial Narrow"/>
      <family val="2"/>
    </font>
    <font>
      <sz val="11"/>
      <color theme="1"/>
      <name val="Arial Narrow"/>
      <family val="2"/>
    </font>
    <font>
      <b/>
      <sz val="11"/>
      <color theme="1"/>
      <name val="Arial Narrow"/>
      <family val="2"/>
    </font>
    <font>
      <sz val="11"/>
      <color theme="1"/>
      <name val="Calibri"/>
      <family val="2"/>
      <scheme val="minor"/>
    </font>
    <font>
      <b/>
      <sz val="24"/>
      <color theme="1"/>
      <name val="Arial Narrow"/>
      <family val="2"/>
    </font>
    <font>
      <b/>
      <sz val="18"/>
      <color rgb="FF4F81BD"/>
      <name val="Bernard MT Condensed"/>
      <family val="1"/>
    </font>
    <font>
      <sz val="11"/>
      <color theme="1"/>
      <name val="Bernard MT Condensed"/>
      <family val="1"/>
    </font>
    <font>
      <b/>
      <sz val="26"/>
      <color rgb="FF4F81BD"/>
      <name val="Arial Narrow"/>
      <family val="2"/>
    </font>
    <font>
      <b/>
      <u/>
      <sz val="11"/>
      <color theme="1"/>
      <name val="Arial Narrow"/>
      <family val="2"/>
    </font>
    <font>
      <sz val="11"/>
      <color rgb="FFFF0000"/>
      <name val="Arial Narrow"/>
      <family val="2"/>
    </font>
    <font>
      <sz val="11"/>
      <name val="Arial Narrow"/>
      <family val="2"/>
    </font>
    <font>
      <b/>
      <sz val="11"/>
      <name val="Arial Narrow"/>
      <family val="2"/>
    </font>
    <font>
      <b/>
      <sz val="10"/>
      <color theme="1"/>
      <name val="Arial Narrow"/>
      <family val="2"/>
    </font>
    <font>
      <sz val="10"/>
      <color theme="1"/>
      <name val="Arial Narrow"/>
      <family val="2"/>
    </font>
    <font>
      <b/>
      <sz val="10"/>
      <color rgb="FF000000"/>
      <name val="Arial Narrow"/>
      <family val="2"/>
    </font>
    <font>
      <b/>
      <sz val="10"/>
      <color theme="1"/>
      <name val="Calibri"/>
      <family val="2"/>
      <scheme val="minor"/>
    </font>
    <font>
      <sz val="10"/>
      <color theme="1"/>
      <name val="Calibri"/>
      <family val="2"/>
      <scheme val="minor"/>
    </font>
    <font>
      <sz val="10"/>
      <color rgb="FF000000"/>
      <name val="Arial Narrow"/>
      <family val="2"/>
    </font>
    <font>
      <sz val="10"/>
      <name val="Arial Narrow"/>
      <family val="2"/>
    </font>
  </fonts>
  <fills count="9">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80E33D"/>
        <bgColor indexed="64"/>
      </patternFill>
    </fill>
    <fill>
      <patternFill patternType="solid">
        <fgColor rgb="FF63DF4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245">
    <xf numFmtId="0" fontId="0" fillId="0" borderId="0" xfId="0"/>
    <xf numFmtId="0" fontId="3" fillId="0" borderId="0" xfId="0" applyFont="1"/>
    <xf numFmtId="0" fontId="0" fillId="0" borderId="0" xfId="0" applyBorder="1"/>
    <xf numFmtId="0" fontId="8" fillId="0" borderId="0" xfId="0" applyFont="1" applyBorder="1" applyAlignment="1">
      <alignment horizontal="center" vertical="center"/>
    </xf>
    <xf numFmtId="0" fontId="11" fillId="0" borderId="0" xfId="0" applyFont="1"/>
    <xf numFmtId="0" fontId="4" fillId="7" borderId="12" xfId="0" applyNumberFormat="1" applyFont="1" applyFill="1" applyBorder="1" applyAlignment="1">
      <alignment horizontal="justify" vertical="center" wrapText="1"/>
    </xf>
    <xf numFmtId="0" fontId="4" fillId="7" borderId="13" xfId="0" applyNumberFormat="1" applyFont="1" applyFill="1" applyBorder="1" applyAlignment="1">
      <alignment horizontal="justify" vertical="center" wrapText="1"/>
    </xf>
    <xf numFmtId="0" fontId="3" fillId="0" borderId="12" xfId="0" applyNumberFormat="1" applyFont="1" applyBorder="1" applyAlignment="1">
      <alignment horizontal="center" vertical="center" wrapText="1"/>
    </xf>
    <xf numFmtId="0" fontId="3" fillId="0" borderId="12" xfId="0" applyNumberFormat="1" applyFont="1" applyBorder="1" applyAlignment="1">
      <alignment horizontal="justify" vertical="center" wrapText="1"/>
    </xf>
    <xf numFmtId="0" fontId="12" fillId="0" borderId="12" xfId="0" applyNumberFormat="1" applyFont="1" applyBorder="1" applyAlignment="1">
      <alignment horizontal="center" vertical="center" wrapText="1"/>
    </xf>
    <xf numFmtId="0" fontId="12" fillId="6" borderId="12" xfId="0" applyNumberFormat="1" applyFont="1" applyFill="1" applyBorder="1" applyAlignment="1">
      <alignment horizontal="center" vertical="center" wrapText="1"/>
    </xf>
    <xf numFmtId="9" fontId="12" fillId="0" borderId="12" xfId="1" applyNumberFormat="1" applyFont="1" applyBorder="1" applyAlignment="1">
      <alignment horizontal="center" vertical="center" wrapText="1"/>
    </xf>
    <xf numFmtId="9" fontId="12" fillId="6" borderId="12" xfId="1" applyNumberFormat="1" applyFont="1" applyFill="1" applyBorder="1" applyAlignment="1">
      <alignment horizontal="center" vertical="center" wrapText="1"/>
    </xf>
    <xf numFmtId="0" fontId="3" fillId="0" borderId="14" xfId="0" applyNumberFormat="1" applyFont="1" applyBorder="1" applyAlignment="1">
      <alignment horizontal="justify" vertical="center" wrapText="1"/>
    </xf>
    <xf numFmtId="0" fontId="4" fillId="5" borderId="15" xfId="0" applyNumberFormat="1" applyFont="1" applyFill="1" applyBorder="1" applyAlignment="1">
      <alignment horizontal="center" vertical="center" wrapText="1"/>
    </xf>
    <xf numFmtId="0" fontId="4" fillId="8" borderId="1" xfId="0" applyNumberFormat="1" applyFont="1" applyFill="1" applyBorder="1" applyAlignment="1">
      <alignment horizontal="justify" vertical="center" wrapText="1"/>
    </xf>
    <xf numFmtId="0" fontId="13" fillId="8" borderId="1" xfId="0" applyFont="1" applyFill="1" applyBorder="1" applyAlignment="1">
      <alignment horizontal="center" vertical="center" wrapText="1" readingOrder="1"/>
    </xf>
    <xf numFmtId="0" fontId="2" fillId="0" borderId="1" xfId="0" applyFont="1" applyFill="1" applyBorder="1" applyAlignment="1">
      <alignment horizontal="center" vertical="center" wrapText="1" readingOrder="1"/>
    </xf>
    <xf numFmtId="0" fontId="12" fillId="0" borderId="0" xfId="0" applyFont="1" applyBorder="1" applyAlignment="1">
      <alignment vertical="center"/>
    </xf>
    <xf numFmtId="0" fontId="13" fillId="0" borderId="1" xfId="0" applyFont="1" applyFill="1" applyBorder="1" applyAlignment="1">
      <alignment horizontal="center" vertical="center" wrapText="1" readingOrder="1"/>
    </xf>
    <xf numFmtId="0" fontId="13" fillId="5" borderId="1" xfId="0" applyFont="1" applyFill="1" applyBorder="1" applyAlignment="1">
      <alignment horizontal="center" vertical="center" wrapText="1" readingOrder="1"/>
    </xf>
    <xf numFmtId="0" fontId="1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readingOrder="1"/>
    </xf>
    <xf numFmtId="0" fontId="15" fillId="0" borderId="0" xfId="0" applyFont="1" applyAlignment="1">
      <alignment horizontal="center" vertical="center"/>
    </xf>
    <xf numFmtId="0" fontId="15" fillId="0" borderId="4" xfId="0" applyFont="1" applyBorder="1" applyAlignment="1">
      <alignment horizontal="center" vertical="center" wrapText="1"/>
    </xf>
    <xf numFmtId="0" fontId="15" fillId="0" borderId="4" xfId="0" applyFont="1" applyBorder="1" applyAlignment="1">
      <alignment horizontal="center" vertical="center"/>
    </xf>
    <xf numFmtId="9" fontId="15" fillId="0" borderId="4" xfId="0" applyNumberFormat="1" applyFont="1" applyBorder="1" applyAlignment="1">
      <alignment horizontal="center" vertical="center"/>
    </xf>
    <xf numFmtId="9" fontId="15" fillId="0" borderId="4" xfId="0" applyNumberFormat="1" applyFont="1" applyFill="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3"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1" xfId="0" applyNumberFormat="1" applyFont="1" applyBorder="1" applyAlignment="1">
      <alignment horizontal="center" vertical="center"/>
    </xf>
    <xf numFmtId="9" fontId="15" fillId="0" borderId="1" xfId="0" applyNumberFormat="1" applyFont="1" applyBorder="1" applyAlignment="1">
      <alignment horizontal="center" vertical="center" wrapText="1"/>
    </xf>
    <xf numFmtId="9" fontId="15"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65" fontId="15" fillId="0" borderId="6" xfId="0" applyNumberFormat="1" applyFont="1" applyBorder="1" applyAlignment="1">
      <alignment horizontal="center" vertical="center" wrapText="1"/>
    </xf>
    <xf numFmtId="0" fontId="15" fillId="5" borderId="0" xfId="0" applyFont="1" applyFill="1" applyAlignment="1">
      <alignment horizontal="center" vertical="center"/>
    </xf>
    <xf numFmtId="166" fontId="15" fillId="0" borderId="1" xfId="0" applyNumberFormat="1" applyFont="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vertical="center" wrapText="1"/>
    </xf>
    <xf numFmtId="0" fontId="18" fillId="0" borderId="0" xfId="0" applyFont="1" applyAlignment="1">
      <alignment horizontal="center" wrapText="1"/>
    </xf>
    <xf numFmtId="3" fontId="19" fillId="3"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9" fontId="19"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9" fillId="0" borderId="1" xfId="0" applyFont="1" applyBorder="1" applyAlignment="1">
      <alignment horizontal="center" vertical="center"/>
    </xf>
    <xf numFmtId="0" fontId="18" fillId="0" borderId="0" xfId="0" applyFont="1" applyAlignment="1">
      <alignment horizontal="center" vertical="center"/>
    </xf>
    <xf numFmtId="3"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9" fontId="15" fillId="0"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9" fontId="4" fillId="5" borderId="15" xfId="1"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2" xfId="0" quotePrefix="1"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2" xfId="0" applyFont="1" applyBorder="1" applyAlignment="1">
      <alignment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3" fontId="15" fillId="0" borderId="2" xfId="0" applyNumberFormat="1" applyFont="1" applyBorder="1" applyAlignment="1">
      <alignment horizontal="center" vertical="center" wrapText="1"/>
    </xf>
    <xf numFmtId="0" fontId="17" fillId="0" borderId="0" xfId="0" applyFont="1" applyAlignment="1">
      <alignment horizontal="center" wrapText="1"/>
    </xf>
    <xf numFmtId="0" fontId="15" fillId="0" borderId="9" xfId="0" applyFont="1" applyBorder="1" applyAlignment="1">
      <alignment vertical="center" wrapText="1"/>
    </xf>
    <xf numFmtId="0" fontId="15" fillId="0" borderId="3" xfId="0" applyFont="1" applyBorder="1" applyAlignment="1">
      <alignment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horizontal="center" vertical="center"/>
    </xf>
    <xf numFmtId="9" fontId="15" fillId="6" borderId="1" xfId="0" applyNumberFormat="1" applyFont="1" applyFill="1" applyBorder="1" applyAlignment="1">
      <alignment horizontal="center" vertical="center" wrapText="1"/>
    </xf>
    <xf numFmtId="9" fontId="1" fillId="5" borderId="1" xfId="0" applyNumberFormat="1" applyFont="1" applyFill="1" applyBorder="1" applyAlignment="1">
      <alignment horizontal="center" vertical="center" wrapText="1" readingOrder="1"/>
    </xf>
    <xf numFmtId="0" fontId="16"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xf>
    <xf numFmtId="0" fontId="15" fillId="4" borderId="0" xfId="0" applyFont="1" applyFill="1" applyAlignment="1">
      <alignment horizontal="center" vertical="center"/>
    </xf>
    <xf numFmtId="3" fontId="15" fillId="6"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0" xfId="0" applyFont="1" applyAlignment="1">
      <alignment horizontal="center" vertical="center"/>
    </xf>
    <xf numFmtId="3" fontId="15" fillId="0" borderId="2"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15" fillId="6" borderId="2" xfId="0" applyNumberFormat="1" applyFont="1" applyFill="1" applyBorder="1" applyAlignment="1">
      <alignment horizontal="center" vertical="center" wrapText="1"/>
    </xf>
    <xf numFmtId="9" fontId="20" fillId="0" borderId="10" xfId="0" applyNumberFormat="1" applyFont="1" applyBorder="1" applyAlignment="1">
      <alignment horizontal="center" vertical="center" wrapText="1"/>
    </xf>
    <xf numFmtId="0" fontId="20" fillId="6" borderId="1" xfId="0" applyFont="1" applyFill="1" applyBorder="1" applyAlignment="1">
      <alignment horizontal="center" vertical="center" wrapText="1"/>
    </xf>
    <xf numFmtId="165" fontId="15" fillId="6" borderId="6" xfId="0" applyNumberFormat="1" applyFont="1" applyFill="1" applyBorder="1" applyAlignment="1">
      <alignment horizontal="center" vertical="center" wrapText="1"/>
    </xf>
    <xf numFmtId="0" fontId="19" fillId="0" borderId="20" xfId="0" applyFont="1" applyBorder="1" applyAlignment="1">
      <alignment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0" borderId="9"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vertical="center" wrapText="1"/>
    </xf>
    <xf numFmtId="0" fontId="3" fillId="0" borderId="0" xfId="0" applyFont="1" applyAlignment="1">
      <alignment horizontal="center"/>
    </xf>
    <xf numFmtId="0" fontId="3" fillId="0" borderId="1" xfId="0" applyFont="1" applyBorder="1" applyAlignment="1">
      <alignment horizontal="center" vertical="center"/>
    </xf>
    <xf numFmtId="0" fontId="3" fillId="0" borderId="18" xfId="0" applyFont="1" applyBorder="1" applyAlignment="1">
      <alignment horizont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xf>
    <xf numFmtId="0" fontId="15"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3"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9" fontId="20" fillId="0" borderId="1" xfId="0" applyNumberFormat="1" applyFont="1" applyFill="1" applyBorder="1" applyAlignment="1">
      <alignment vertical="center" wrapText="1"/>
    </xf>
    <xf numFmtId="9" fontId="20" fillId="0"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Border="1" applyAlignment="1">
      <alignment horizontal="center" vertical="top" wrapText="1"/>
    </xf>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left" vertical="center" wrapText="1"/>
    </xf>
    <xf numFmtId="0" fontId="20" fillId="0" borderId="1" xfId="0" applyFont="1" applyBorder="1" applyAlignment="1">
      <alignment horizontal="center" vertical="top" wrapText="1"/>
    </xf>
    <xf numFmtId="0" fontId="15"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3" fontId="18" fillId="0" borderId="0" xfId="0" applyNumberFormat="1" applyFont="1" applyAlignment="1">
      <alignment horizontal="center" vertical="center"/>
    </xf>
    <xf numFmtId="4" fontId="18" fillId="0" borderId="0" xfId="0" applyNumberFormat="1" applyFont="1" applyAlignment="1">
      <alignment horizontal="center" vertical="center"/>
    </xf>
    <xf numFmtId="2" fontId="15" fillId="0" borderId="2" xfId="0" applyNumberFormat="1" applyFont="1" applyBorder="1" applyAlignment="1">
      <alignment horizontal="center" vertical="center" wrapText="1"/>
    </xf>
    <xf numFmtId="2" fontId="15" fillId="6" borderId="2" xfId="0" applyNumberFormat="1" applyFont="1" applyFill="1" applyBorder="1" applyAlignment="1">
      <alignment horizontal="center" vertical="center" wrapText="1"/>
    </xf>
    <xf numFmtId="2" fontId="15" fillId="0" borderId="29"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43" fontId="15" fillId="0" borderId="2" xfId="2" applyFont="1" applyBorder="1" applyAlignment="1">
      <alignment horizontal="center" vertical="center" wrapText="1"/>
    </xf>
    <xf numFmtId="43" fontId="15" fillId="0" borderId="29" xfId="2" applyFont="1" applyBorder="1" applyAlignment="1">
      <alignment horizontal="center" vertical="center" wrapText="1"/>
    </xf>
    <xf numFmtId="43" fontId="15" fillId="0" borderId="16" xfId="2" applyFont="1" applyFill="1" applyBorder="1" applyAlignment="1">
      <alignment horizontal="center" vertical="center" wrapText="1"/>
    </xf>
    <xf numFmtId="43" fontId="15" fillId="0" borderId="1" xfId="2" applyFont="1" applyBorder="1" applyAlignment="1">
      <alignment horizontal="center" vertical="center" wrapText="1"/>
    </xf>
    <xf numFmtId="0" fontId="9" fillId="0" borderId="0" xfId="0" applyFont="1" applyBorder="1" applyAlignment="1">
      <alignment horizontal="center" wrapText="1"/>
    </xf>
    <xf numFmtId="0" fontId="7" fillId="0" borderId="0" xfId="0" applyFont="1"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xf>
    <xf numFmtId="0" fontId="10" fillId="0" borderId="0" xfId="0" applyFont="1" applyAlignment="1">
      <alignment horizontal="center" vertical="center"/>
    </xf>
    <xf numFmtId="0" fontId="12" fillId="0" borderId="1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0" xfId="0" applyFont="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7" fillId="4" borderId="0" xfId="0" applyFont="1" applyFill="1" applyAlignment="1">
      <alignment horizontal="center" wrapText="1"/>
    </xf>
    <xf numFmtId="0" fontId="4"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4" fillId="4" borderId="8" xfId="0" applyFont="1" applyFill="1" applyBorder="1" applyAlignment="1">
      <alignment horizontal="center" vertical="center" wrapText="1"/>
    </xf>
    <xf numFmtId="0" fontId="14" fillId="5" borderId="0" xfId="0" applyFont="1" applyFill="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Alignment="1">
      <alignment horizont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xf>
    <xf numFmtId="0" fontId="4" fillId="0" borderId="19" xfId="0"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63D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455082</xdr:colOff>
      <xdr:row>3</xdr:row>
      <xdr:rowOff>63500</xdr:rowOff>
    </xdr:from>
    <xdr:to>
      <xdr:col>7</xdr:col>
      <xdr:colOff>604307</xdr:colOff>
      <xdr:row>20</xdr:row>
      <xdr:rowOff>11642</xdr:rowOff>
    </xdr:to>
    <xdr:grpSp>
      <xdr:nvGrpSpPr>
        <xdr:cNvPr id="2" name="Group 1"/>
        <xdr:cNvGrpSpPr>
          <a:grpSpLocks/>
        </xdr:cNvGrpSpPr>
      </xdr:nvGrpSpPr>
      <xdr:grpSpPr bwMode="auto">
        <a:xfrm>
          <a:off x="1784010" y="819912"/>
          <a:ext cx="3444367" cy="3081994"/>
          <a:chOff x="1002" y="540"/>
          <a:chExt cx="6510" cy="9000"/>
        </a:xfrm>
      </xdr:grpSpPr>
      <xdr:pic>
        <xdr:nvPicPr>
          <xdr:cNvPr id="3"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002" y="540"/>
            <a:ext cx="6510" cy="9000"/>
          </a:xfrm>
          <a:prstGeom prst="rect">
            <a:avLst/>
          </a:prstGeom>
          <a:noFill/>
        </xdr:spPr>
      </xdr:pic>
      <xdr:sp macro="" textlink="">
        <xdr:nvSpPr>
          <xdr:cNvPr id="4" name="WordArt 3"/>
          <xdr:cNvSpPr>
            <a:spLocks noChangeArrowheads="1" noChangeShapeType="1" noTextEdit="1"/>
          </xdr:cNvSpPr>
        </xdr:nvSpPr>
        <xdr:spPr bwMode="auto">
          <a:xfrm>
            <a:off x="2541" y="7560"/>
            <a:ext cx="3417" cy="1620"/>
          </a:xfrm>
          <a:prstGeom prst="rect">
            <a:avLst/>
          </a:prstGeom>
        </xdr:spPr>
        <xdr:txBody>
          <a:bodyPr wrap="none" fromWordArt="1">
            <a:prstTxWarp prst="textArchDown">
              <a:avLst>
                <a:gd name="adj" fmla="val 0"/>
              </a:avLst>
            </a:prstTxWarp>
          </a:bodyPr>
          <a:lstStyle/>
          <a:p>
            <a:pPr algn="ctr" rtl="0"/>
            <a:r>
              <a:rPr lang="en-US" sz="3600" kern="10" spc="0">
                <a:ln w="9525">
                  <a:solidFill>
                    <a:srgbClr val="333300"/>
                  </a:solidFill>
                  <a:round/>
                  <a:headEnd/>
                  <a:tailEnd/>
                </a:ln>
                <a:solidFill>
                  <a:srgbClr val="006600"/>
                </a:solidFill>
                <a:effectLst/>
                <a:latin typeface="Times New Roman"/>
                <a:cs typeface="Times New Roman"/>
              </a:rPr>
              <a:t>A  RE  BELEGANENG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V31"/>
  <sheetViews>
    <sheetView view="pageBreakPreview" topLeftCell="A22" zoomScale="90" zoomScaleNormal="100" zoomScaleSheetLayoutView="90" workbookViewId="0">
      <selection activeCell="A23" sqref="A23:I23"/>
    </sheetView>
  </sheetViews>
  <sheetFormatPr defaultColWidth="9.140625" defaultRowHeight="15" x14ac:dyDescent="0.25"/>
  <cols>
    <col min="1" max="8" width="9.140625" style="2"/>
    <col min="9" max="9" width="11.28515625" style="2" customWidth="1"/>
    <col min="10" max="10" width="18.28515625" style="2" customWidth="1"/>
    <col min="11" max="13" width="9.140625" style="2" hidden="1" customWidth="1"/>
    <col min="14" max="14" width="9.140625" style="2"/>
    <col min="15" max="15" width="8.5703125" style="2" customWidth="1"/>
    <col min="16" max="16" width="9.140625" style="2" hidden="1" customWidth="1"/>
    <col min="17" max="17" width="0.85546875" style="2" hidden="1" customWidth="1"/>
    <col min="18" max="22" width="9.140625" style="2" hidden="1" customWidth="1"/>
    <col min="23" max="16384" width="9.140625" style="2"/>
  </cols>
  <sheetData>
    <row r="2" spans="1:11" ht="30" x14ac:dyDescent="0.4">
      <c r="A2" s="190" t="s">
        <v>44</v>
      </c>
      <c r="B2" s="190"/>
      <c r="C2" s="190"/>
      <c r="D2" s="190"/>
      <c r="E2" s="190"/>
      <c r="F2" s="190"/>
      <c r="G2" s="190"/>
      <c r="H2" s="190"/>
      <c r="I2" s="190"/>
      <c r="J2" s="190"/>
      <c r="K2" s="190"/>
    </row>
    <row r="22" spans="1:15" ht="33.75" x14ac:dyDescent="0.5">
      <c r="A22" s="187" t="s">
        <v>180</v>
      </c>
      <c r="B22" s="187"/>
      <c r="C22" s="187"/>
      <c r="D22" s="187"/>
      <c r="E22" s="187"/>
      <c r="F22" s="187"/>
      <c r="G22" s="187"/>
      <c r="H22" s="187"/>
      <c r="I22" s="187"/>
      <c r="J22" s="187"/>
      <c r="K22" s="187"/>
      <c r="L22" s="187"/>
      <c r="M22" s="187"/>
    </row>
    <row r="23" spans="1:15" ht="22.5" x14ac:dyDescent="0.25">
      <c r="A23" s="188"/>
      <c r="B23" s="188"/>
      <c r="C23" s="188"/>
      <c r="D23" s="188"/>
      <c r="E23" s="188"/>
      <c r="F23" s="188"/>
      <c r="G23" s="188"/>
      <c r="H23" s="188"/>
      <c r="I23" s="188"/>
      <c r="J23" s="3"/>
    </row>
    <row r="31" spans="1:15" x14ac:dyDescent="0.25">
      <c r="M31" s="189"/>
      <c r="N31" s="189"/>
      <c r="O31" s="189"/>
    </row>
  </sheetData>
  <mergeCells count="4">
    <mergeCell ref="A22:M22"/>
    <mergeCell ref="A23:I23"/>
    <mergeCell ref="M31:O31"/>
    <mergeCell ref="A2:K2"/>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view="pageBreakPreview" topLeftCell="A16" zoomScale="98" zoomScaleNormal="100" zoomScaleSheetLayoutView="98" workbookViewId="0">
      <selection activeCell="J17" sqref="J17"/>
    </sheetView>
  </sheetViews>
  <sheetFormatPr defaultColWidth="9.140625" defaultRowHeight="16.5" x14ac:dyDescent="0.3"/>
  <cols>
    <col min="1" max="1" width="11.85546875" style="139" customWidth="1"/>
    <col min="2" max="2" width="16" style="139" customWidth="1"/>
    <col min="3" max="3" width="12.5703125" style="139" customWidth="1"/>
    <col min="4" max="4" width="11.85546875" style="139" customWidth="1"/>
    <col min="5" max="5" width="12.7109375" style="139" customWidth="1"/>
    <col min="6" max="6" width="13.7109375" style="139" customWidth="1"/>
    <col min="7" max="7" width="16.85546875" style="139" customWidth="1"/>
    <col min="8" max="8" width="13.7109375" style="139" customWidth="1"/>
    <col min="9" max="9" width="12" style="139" customWidth="1"/>
    <col min="10" max="10" width="11.7109375" style="139" customWidth="1"/>
    <col min="11" max="11" width="11.5703125" style="139" customWidth="1"/>
    <col min="12" max="16384" width="9.140625" style="139"/>
  </cols>
  <sheetData>
    <row r="1" spans="1:11" ht="20.25" customHeight="1" x14ac:dyDescent="0.3">
      <c r="A1" s="236" t="s">
        <v>151</v>
      </c>
      <c r="B1" s="236"/>
      <c r="C1" s="236"/>
      <c r="D1" s="236"/>
      <c r="E1" s="236"/>
      <c r="F1" s="236"/>
      <c r="G1" s="236"/>
      <c r="H1" s="236"/>
      <c r="I1" s="236"/>
      <c r="J1" s="236"/>
      <c r="K1" s="236"/>
    </row>
    <row r="3" spans="1:11" x14ac:dyDescent="0.3">
      <c r="A3" s="231" t="s">
        <v>130</v>
      </c>
      <c r="B3" s="231"/>
      <c r="C3" s="231"/>
      <c r="D3" s="231"/>
      <c r="E3" s="231"/>
      <c r="F3" s="231"/>
      <c r="G3" s="231"/>
      <c r="H3" s="231"/>
      <c r="I3" s="231"/>
      <c r="J3" s="231"/>
    </row>
    <row r="4" spans="1:11" ht="17.25" thickBot="1" x14ac:dyDescent="0.35">
      <c r="A4" s="233" t="s">
        <v>143</v>
      </c>
      <c r="B4" s="233"/>
      <c r="C4" s="233"/>
      <c r="D4" s="233"/>
      <c r="E4" s="233"/>
      <c r="F4" s="233"/>
      <c r="G4" s="233"/>
      <c r="H4" s="233"/>
      <c r="I4" s="233"/>
      <c r="J4" s="233"/>
    </row>
    <row r="5" spans="1:11" ht="18" customHeight="1" thickBot="1" x14ac:dyDescent="0.35">
      <c r="A5" s="234" t="s">
        <v>0</v>
      </c>
      <c r="B5" s="234" t="s">
        <v>39</v>
      </c>
      <c r="C5" s="234" t="s">
        <v>2</v>
      </c>
      <c r="D5" s="234" t="s">
        <v>32</v>
      </c>
      <c r="E5" s="234" t="s">
        <v>182</v>
      </c>
      <c r="F5" s="238" t="s">
        <v>181</v>
      </c>
      <c r="G5" s="239"/>
      <c r="H5" s="239"/>
      <c r="I5" s="239"/>
      <c r="J5" s="240" t="s">
        <v>3</v>
      </c>
      <c r="K5" s="240" t="s">
        <v>65</v>
      </c>
    </row>
    <row r="6" spans="1:11" ht="35.25" customHeight="1" thickBot="1" x14ac:dyDescent="0.35">
      <c r="A6" s="237"/>
      <c r="B6" s="237"/>
      <c r="C6" s="237"/>
      <c r="D6" s="237"/>
      <c r="E6" s="237"/>
      <c r="F6" s="144" t="s">
        <v>43</v>
      </c>
      <c r="G6" s="142" t="s">
        <v>41</v>
      </c>
      <c r="H6" s="142" t="s">
        <v>42</v>
      </c>
      <c r="I6" s="142" t="s">
        <v>214</v>
      </c>
      <c r="J6" s="240"/>
      <c r="K6" s="240"/>
    </row>
    <row r="7" spans="1:11" ht="171" customHeight="1" thickBot="1" x14ac:dyDescent="0.35">
      <c r="A7" s="147" t="s">
        <v>40</v>
      </c>
      <c r="B7" s="147" t="s">
        <v>303</v>
      </c>
      <c r="C7" s="147" t="s">
        <v>26</v>
      </c>
      <c r="D7" s="147"/>
      <c r="E7" s="140">
        <v>4</v>
      </c>
      <c r="F7" s="140" t="s">
        <v>6</v>
      </c>
      <c r="G7" s="140" t="s">
        <v>6</v>
      </c>
      <c r="H7" s="140" t="s">
        <v>6</v>
      </c>
      <c r="I7" s="140" t="s">
        <v>6</v>
      </c>
      <c r="J7" s="140" t="s">
        <v>6</v>
      </c>
      <c r="K7" s="140" t="s">
        <v>6</v>
      </c>
    </row>
    <row r="9" spans="1:11" x14ac:dyDescent="0.3">
      <c r="A9" s="231" t="s">
        <v>10</v>
      </c>
      <c r="B9" s="231"/>
      <c r="C9" s="231"/>
      <c r="D9" s="231"/>
      <c r="E9" s="231"/>
      <c r="F9" s="231"/>
      <c r="G9" s="231"/>
      <c r="H9" s="231"/>
      <c r="I9" s="231"/>
      <c r="J9" s="231"/>
    </row>
    <row r="10" spans="1:11" ht="17.25" thickBot="1" x14ac:dyDescent="0.35">
      <c r="A10" s="232" t="s">
        <v>106</v>
      </c>
      <c r="B10" s="232"/>
      <c r="C10" s="232"/>
      <c r="D10" s="232"/>
      <c r="E10" s="232"/>
      <c r="F10" s="232"/>
      <c r="G10" s="232"/>
      <c r="H10" s="232"/>
      <c r="I10" s="232"/>
      <c r="J10" s="233"/>
    </row>
    <row r="11" spans="1:11" ht="22.5" customHeight="1" thickBot="1" x14ac:dyDescent="0.35">
      <c r="A11" s="234" t="s">
        <v>0</v>
      </c>
      <c r="B11" s="234" t="s">
        <v>39</v>
      </c>
      <c r="C11" s="234" t="s">
        <v>2</v>
      </c>
      <c r="D11" s="234" t="s">
        <v>32</v>
      </c>
      <c r="E11" s="234" t="s">
        <v>182</v>
      </c>
      <c r="F11" s="238" t="s">
        <v>181</v>
      </c>
      <c r="G11" s="239"/>
      <c r="H11" s="239"/>
      <c r="I11" s="239"/>
      <c r="J11" s="240" t="s">
        <v>3</v>
      </c>
      <c r="K11" s="240" t="s">
        <v>65</v>
      </c>
    </row>
    <row r="12" spans="1:11" ht="34.5" customHeight="1" thickBot="1" x14ac:dyDescent="0.35">
      <c r="A12" s="235"/>
      <c r="B12" s="235"/>
      <c r="C12" s="235"/>
      <c r="D12" s="235"/>
      <c r="E12" s="235"/>
      <c r="F12" s="143" t="s">
        <v>43</v>
      </c>
      <c r="G12" s="150" t="s">
        <v>41</v>
      </c>
      <c r="H12" s="150" t="s">
        <v>42</v>
      </c>
      <c r="I12" s="150" t="s">
        <v>214</v>
      </c>
      <c r="J12" s="234"/>
      <c r="K12" s="234"/>
    </row>
    <row r="13" spans="1:11" ht="72.599999999999994" customHeight="1" thickBot="1" x14ac:dyDescent="0.35">
      <c r="A13" s="241" t="s">
        <v>152</v>
      </c>
      <c r="B13" s="147" t="s">
        <v>92</v>
      </c>
      <c r="C13" s="147" t="s">
        <v>6</v>
      </c>
      <c r="D13" s="147"/>
      <c r="E13" s="140">
        <v>3</v>
      </c>
      <c r="F13" s="147" t="s">
        <v>304</v>
      </c>
      <c r="G13" s="147" t="s">
        <v>432</v>
      </c>
      <c r="H13" s="147" t="s">
        <v>371</v>
      </c>
      <c r="I13" s="147" t="s">
        <v>371</v>
      </c>
      <c r="J13" s="147" t="s">
        <v>117</v>
      </c>
      <c r="K13" s="140" t="s">
        <v>372</v>
      </c>
    </row>
    <row r="14" spans="1:11" ht="54" customHeight="1" thickBot="1" x14ac:dyDescent="0.35">
      <c r="A14" s="242"/>
      <c r="B14" s="147" t="s">
        <v>305</v>
      </c>
      <c r="C14" s="151">
        <v>1000000</v>
      </c>
      <c r="D14" s="147"/>
      <c r="E14" s="140">
        <v>3</v>
      </c>
      <c r="F14" s="147" t="s">
        <v>6</v>
      </c>
      <c r="G14" s="147" t="s">
        <v>6</v>
      </c>
      <c r="H14" s="147" t="s">
        <v>6</v>
      </c>
      <c r="I14" s="147" t="s">
        <v>6</v>
      </c>
      <c r="J14" s="147" t="s">
        <v>6</v>
      </c>
      <c r="K14" s="147" t="s">
        <v>6</v>
      </c>
    </row>
    <row r="15" spans="1:11" ht="57.6" customHeight="1" thickBot="1" x14ac:dyDescent="0.35">
      <c r="A15" s="147" t="s">
        <v>364</v>
      </c>
      <c r="B15" s="147" t="s">
        <v>306</v>
      </c>
      <c r="C15" s="151">
        <v>623400</v>
      </c>
      <c r="D15" s="160"/>
      <c r="E15" s="140">
        <v>2</v>
      </c>
      <c r="F15" s="147" t="s">
        <v>6</v>
      </c>
      <c r="G15" s="147" t="s">
        <v>6</v>
      </c>
      <c r="H15" s="147" t="s">
        <v>6</v>
      </c>
      <c r="I15" s="147" t="s">
        <v>6</v>
      </c>
      <c r="J15" s="147" t="s">
        <v>6</v>
      </c>
      <c r="K15" s="147" t="s">
        <v>6</v>
      </c>
    </row>
    <row r="16" spans="1:11" ht="66.599999999999994" customHeight="1" thickBot="1" x14ac:dyDescent="0.35">
      <c r="A16" s="147" t="s">
        <v>307</v>
      </c>
      <c r="B16" s="147" t="s">
        <v>308</v>
      </c>
      <c r="C16" s="151">
        <v>207800</v>
      </c>
      <c r="D16" s="160"/>
      <c r="E16" s="140">
        <v>2</v>
      </c>
      <c r="F16" s="147" t="s">
        <v>6</v>
      </c>
      <c r="G16" s="147" t="s">
        <v>6</v>
      </c>
      <c r="H16" s="147" t="s">
        <v>6</v>
      </c>
      <c r="I16" s="147" t="s">
        <v>6</v>
      </c>
      <c r="J16" s="147" t="s">
        <v>6</v>
      </c>
      <c r="K16" s="147" t="s">
        <v>6</v>
      </c>
    </row>
    <row r="17" spans="1:11" ht="63" customHeight="1" thickBot="1" x14ac:dyDescent="0.35">
      <c r="A17" s="147" t="s">
        <v>93</v>
      </c>
      <c r="B17" s="147" t="s">
        <v>94</v>
      </c>
      <c r="C17" s="151" t="s">
        <v>6</v>
      </c>
      <c r="D17" s="151"/>
      <c r="E17" s="140">
        <v>2</v>
      </c>
      <c r="F17" s="147" t="s">
        <v>6</v>
      </c>
      <c r="G17" s="147" t="s">
        <v>6</v>
      </c>
      <c r="H17" s="147" t="s">
        <v>6</v>
      </c>
      <c r="I17" s="147" t="s">
        <v>6</v>
      </c>
      <c r="J17" s="147" t="s">
        <v>6</v>
      </c>
      <c r="K17" s="147" t="s">
        <v>6</v>
      </c>
    </row>
    <row r="18" spans="1:11" ht="60.6" customHeight="1" thickBot="1" x14ac:dyDescent="0.35">
      <c r="A18" s="147" t="s">
        <v>153</v>
      </c>
      <c r="B18" s="147" t="s">
        <v>309</v>
      </c>
      <c r="C18" s="147" t="s">
        <v>8</v>
      </c>
      <c r="D18" s="147"/>
      <c r="E18" s="147">
        <v>1</v>
      </c>
      <c r="F18" s="147" t="s">
        <v>6</v>
      </c>
      <c r="G18" s="147" t="s">
        <v>6</v>
      </c>
      <c r="H18" s="147" t="s">
        <v>6</v>
      </c>
      <c r="I18" s="147" t="s">
        <v>6</v>
      </c>
      <c r="J18" s="147" t="s">
        <v>6</v>
      </c>
      <c r="K18" s="147" t="s">
        <v>6</v>
      </c>
    </row>
    <row r="19" spans="1:11" ht="82.5" customHeight="1" thickBot="1" x14ac:dyDescent="0.35">
      <c r="A19" s="241" t="s">
        <v>154</v>
      </c>
      <c r="B19" s="147" t="s">
        <v>155</v>
      </c>
      <c r="C19" s="151" t="s">
        <v>86</v>
      </c>
      <c r="D19" s="151"/>
      <c r="E19" s="152">
        <v>10000</v>
      </c>
      <c r="F19" s="147" t="s">
        <v>310</v>
      </c>
      <c r="G19" s="147" t="s">
        <v>452</v>
      </c>
      <c r="H19" s="147" t="s">
        <v>371</v>
      </c>
      <c r="I19" s="147" t="s">
        <v>371</v>
      </c>
      <c r="J19" s="147" t="s">
        <v>156</v>
      </c>
      <c r="K19" s="147" t="s">
        <v>395</v>
      </c>
    </row>
    <row r="20" spans="1:11" ht="46.5" customHeight="1" thickBot="1" x14ac:dyDescent="0.35">
      <c r="A20" s="242"/>
      <c r="B20" s="147" t="s">
        <v>365</v>
      </c>
      <c r="C20" s="151" t="s">
        <v>9</v>
      </c>
      <c r="D20" s="151"/>
      <c r="E20" s="153">
        <v>0</v>
      </c>
      <c r="F20" s="147" t="s">
        <v>6</v>
      </c>
      <c r="G20" s="147" t="s">
        <v>6</v>
      </c>
      <c r="H20" s="147" t="s">
        <v>6</v>
      </c>
      <c r="I20" s="147" t="s">
        <v>6</v>
      </c>
      <c r="J20" s="147" t="s">
        <v>6</v>
      </c>
      <c r="K20" s="147" t="s">
        <v>6</v>
      </c>
    </row>
    <row r="21" spans="1:11" ht="87.6" customHeight="1" thickBot="1" x14ac:dyDescent="0.35">
      <c r="A21" s="147" t="s">
        <v>313</v>
      </c>
      <c r="B21" s="147" t="s">
        <v>311</v>
      </c>
      <c r="C21" s="151" t="s">
        <v>9</v>
      </c>
      <c r="D21" s="151"/>
      <c r="E21" s="153">
        <v>1</v>
      </c>
      <c r="F21" s="147" t="s">
        <v>312</v>
      </c>
      <c r="G21" s="154" t="str">
        <f>$F$21</f>
        <v>100%                             of community complaints received and processed by 30 September 2021</v>
      </c>
      <c r="H21" s="147" t="s">
        <v>371</v>
      </c>
      <c r="I21" s="147" t="s">
        <v>371</v>
      </c>
      <c r="J21" s="147" t="s">
        <v>128</v>
      </c>
      <c r="K21" s="147" t="s">
        <v>372</v>
      </c>
    </row>
    <row r="22" spans="1:11" ht="108.95" customHeight="1" thickBot="1" x14ac:dyDescent="0.35">
      <c r="A22" s="147" t="s">
        <v>366</v>
      </c>
      <c r="B22" s="147" t="s">
        <v>314</v>
      </c>
      <c r="C22" s="151" t="s">
        <v>9</v>
      </c>
      <c r="D22" s="151"/>
      <c r="E22" s="153" t="s">
        <v>16</v>
      </c>
      <c r="F22" s="147" t="s">
        <v>315</v>
      </c>
      <c r="G22" s="147" t="s">
        <v>315</v>
      </c>
      <c r="H22" s="147" t="s">
        <v>371</v>
      </c>
      <c r="I22" s="147" t="s">
        <v>371</v>
      </c>
      <c r="J22" s="147" t="s">
        <v>316</v>
      </c>
      <c r="K22" s="147" t="s">
        <v>372</v>
      </c>
    </row>
    <row r="23" spans="1:11" ht="111" customHeight="1" thickBot="1" x14ac:dyDescent="0.35">
      <c r="A23" s="147" t="s">
        <v>367</v>
      </c>
      <c r="B23" s="147" t="s">
        <v>317</v>
      </c>
      <c r="C23" s="151" t="s">
        <v>6</v>
      </c>
      <c r="D23" s="151"/>
      <c r="E23" s="153" t="s">
        <v>16</v>
      </c>
      <c r="F23" s="147" t="s">
        <v>318</v>
      </c>
      <c r="G23" s="147" t="s">
        <v>318</v>
      </c>
      <c r="H23" s="147" t="s">
        <v>371</v>
      </c>
      <c r="I23" s="147" t="s">
        <v>371</v>
      </c>
      <c r="J23" s="147" t="s">
        <v>319</v>
      </c>
      <c r="K23" s="147" t="s">
        <v>372</v>
      </c>
    </row>
    <row r="24" spans="1:11" ht="133.5" customHeight="1" thickBot="1" x14ac:dyDescent="0.35">
      <c r="A24" s="147" t="s">
        <v>21</v>
      </c>
      <c r="B24" s="147" t="s">
        <v>297</v>
      </c>
      <c r="C24" s="140" t="s">
        <v>6</v>
      </c>
      <c r="D24" s="140"/>
      <c r="E24" s="140">
        <v>9</v>
      </c>
      <c r="F24" s="147" t="s">
        <v>258</v>
      </c>
      <c r="G24" s="147" t="s">
        <v>433</v>
      </c>
      <c r="H24" s="154" t="s">
        <v>371</v>
      </c>
      <c r="I24" s="171" t="s">
        <v>371</v>
      </c>
      <c r="J24" s="155" t="s">
        <v>222</v>
      </c>
      <c r="K24" s="147" t="s">
        <v>372</v>
      </c>
    </row>
    <row r="25" spans="1:11" ht="82.5" customHeight="1" thickBot="1" x14ac:dyDescent="0.35">
      <c r="A25" s="241" t="s">
        <v>368</v>
      </c>
      <c r="B25" s="145" t="s">
        <v>187</v>
      </c>
      <c r="C25" s="156" t="s">
        <v>6</v>
      </c>
      <c r="D25" s="156"/>
      <c r="E25" s="147" t="s">
        <v>178</v>
      </c>
      <c r="F25" s="140" t="s">
        <v>6</v>
      </c>
      <c r="G25" s="140" t="s">
        <v>6</v>
      </c>
      <c r="H25" s="140" t="s">
        <v>6</v>
      </c>
      <c r="I25" s="140" t="s">
        <v>6</v>
      </c>
      <c r="J25" s="140" t="s">
        <v>6</v>
      </c>
      <c r="K25" s="140" t="s">
        <v>6</v>
      </c>
    </row>
    <row r="26" spans="1:11" ht="108" customHeight="1" thickBot="1" x14ac:dyDescent="0.35">
      <c r="A26" s="242"/>
      <c r="B26" s="159" t="s">
        <v>91</v>
      </c>
      <c r="C26" s="156" t="s">
        <v>6</v>
      </c>
      <c r="D26" s="156"/>
      <c r="E26" s="153">
        <v>0.92</v>
      </c>
      <c r="F26" s="147" t="s">
        <v>188</v>
      </c>
      <c r="G26" s="147" t="s">
        <v>434</v>
      </c>
      <c r="H26" s="147" t="s">
        <v>436</v>
      </c>
      <c r="I26" s="147" t="s">
        <v>437</v>
      </c>
      <c r="J26" s="147" t="s">
        <v>189</v>
      </c>
      <c r="K26" s="140" t="s">
        <v>176</v>
      </c>
    </row>
    <row r="27" spans="1:11" ht="141.94999999999999" customHeight="1" thickBot="1" x14ac:dyDescent="0.35">
      <c r="A27" s="147" t="s">
        <v>369</v>
      </c>
      <c r="B27" s="146" t="s">
        <v>107</v>
      </c>
      <c r="C27" s="156" t="s">
        <v>6</v>
      </c>
      <c r="D27" s="156"/>
      <c r="E27" s="153">
        <v>1</v>
      </c>
      <c r="F27" s="147" t="s">
        <v>370</v>
      </c>
      <c r="G27" s="147" t="s">
        <v>435</v>
      </c>
      <c r="H27" s="157" t="s">
        <v>371</v>
      </c>
      <c r="I27" s="158" t="s">
        <v>371</v>
      </c>
      <c r="J27" s="147" t="s">
        <v>125</v>
      </c>
      <c r="K27" s="140" t="s">
        <v>372</v>
      </c>
    </row>
    <row r="31" spans="1:11" x14ac:dyDescent="0.3">
      <c r="A31" s="141"/>
      <c r="B31" s="141"/>
      <c r="I31" s="141"/>
      <c r="J31" s="141"/>
    </row>
    <row r="32" spans="1:11" x14ac:dyDescent="0.3">
      <c r="A32" s="244" t="s">
        <v>157</v>
      </c>
      <c r="B32" s="244"/>
      <c r="C32" s="148"/>
      <c r="D32" s="148"/>
      <c r="E32" s="148"/>
      <c r="F32" s="148"/>
      <c r="G32" s="148"/>
      <c r="H32" s="148"/>
      <c r="I32" s="244" t="s">
        <v>66</v>
      </c>
      <c r="J32" s="244"/>
    </row>
    <row r="33" spans="1:10" x14ac:dyDescent="0.3">
      <c r="A33" s="243" t="s">
        <v>262</v>
      </c>
      <c r="B33" s="243"/>
      <c r="C33" s="148"/>
      <c r="D33" s="148"/>
      <c r="E33" s="148"/>
      <c r="F33" s="148"/>
      <c r="G33" s="148"/>
      <c r="H33" s="148"/>
      <c r="I33" s="148"/>
      <c r="J33" s="148"/>
    </row>
  </sheetData>
  <mergeCells count="27">
    <mergeCell ref="A13:A14"/>
    <mergeCell ref="K11:K12"/>
    <mergeCell ref="A33:B33"/>
    <mergeCell ref="A32:B32"/>
    <mergeCell ref="I32:J32"/>
    <mergeCell ref="B11:B12"/>
    <mergeCell ref="C11:C12"/>
    <mergeCell ref="D11:D12"/>
    <mergeCell ref="E11:E12"/>
    <mergeCell ref="F11:I11"/>
    <mergeCell ref="A19:A20"/>
    <mergeCell ref="A25:A26"/>
    <mergeCell ref="A9:J9"/>
    <mergeCell ref="A10:J10"/>
    <mergeCell ref="A11:A12"/>
    <mergeCell ref="A1:K1"/>
    <mergeCell ref="A3:J3"/>
    <mergeCell ref="A4:J4"/>
    <mergeCell ref="A5:A6"/>
    <mergeCell ref="B5:B6"/>
    <mergeCell ref="C5:C6"/>
    <mergeCell ref="D5:D6"/>
    <mergeCell ref="E5:E6"/>
    <mergeCell ref="F5:I5"/>
    <mergeCell ref="J5:J6"/>
    <mergeCell ref="K5:K6"/>
    <mergeCell ref="J11:J12"/>
  </mergeCells>
  <pageMargins left="0.7" right="0.7" top="0.75" bottom="0.75" header="0.3" footer="0.3"/>
  <pageSetup scale="84" fitToHeight="0" orientation="landscape" r:id="rId1"/>
  <rowBreaks count="3" manualBreakCount="3">
    <brk id="15" max="10" man="1"/>
    <brk id="22" max="10" man="1"/>
    <brk id="2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K6"/>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view="pageBreakPreview" topLeftCell="A3" zoomScaleNormal="100" zoomScaleSheetLayoutView="100" workbookViewId="0">
      <selection activeCell="I28" sqref="I28"/>
    </sheetView>
  </sheetViews>
  <sheetFormatPr defaultColWidth="9.140625" defaultRowHeight="16.5" x14ac:dyDescent="0.3"/>
  <cols>
    <col min="1" max="1" width="13.5703125" style="1" customWidth="1"/>
    <col min="2" max="2" width="26.28515625" style="1" customWidth="1"/>
    <col min="3" max="3" width="13.5703125" style="1" customWidth="1"/>
    <col min="4" max="5" width="15" style="1" customWidth="1"/>
    <col min="6" max="6" width="13.140625" style="1" customWidth="1"/>
    <col min="7" max="7" width="12" style="1" customWidth="1"/>
    <col min="8" max="16384" width="9.140625" style="1"/>
  </cols>
  <sheetData>
    <row r="1" spans="1:7" ht="41.25" customHeight="1" x14ac:dyDescent="0.3">
      <c r="A1" s="191" t="s">
        <v>45</v>
      </c>
      <c r="B1" s="191"/>
      <c r="C1" s="191"/>
      <c r="D1" s="191"/>
      <c r="E1" s="191"/>
      <c r="F1" s="191"/>
      <c r="G1" s="191"/>
    </row>
    <row r="2" spans="1:7" ht="18.75" customHeight="1" x14ac:dyDescent="0.3">
      <c r="A2" s="193" t="s">
        <v>46</v>
      </c>
      <c r="B2" s="193"/>
      <c r="C2" s="193"/>
      <c r="D2" s="193"/>
      <c r="E2" s="193"/>
      <c r="F2" s="193"/>
      <c r="G2" s="193"/>
    </row>
    <row r="3" spans="1:7" ht="63.75" customHeight="1" x14ac:dyDescent="0.3">
      <c r="A3" s="194" t="s">
        <v>47</v>
      </c>
      <c r="B3" s="194"/>
      <c r="C3" s="194"/>
      <c r="D3" s="194"/>
      <c r="E3" s="194"/>
      <c r="F3" s="194"/>
      <c r="G3" s="194"/>
    </row>
    <row r="4" spans="1:7" ht="57" customHeight="1" x14ac:dyDescent="0.3">
      <c r="A4" s="194" t="s">
        <v>48</v>
      </c>
      <c r="B4" s="194"/>
      <c r="C4" s="194"/>
      <c r="D4" s="194"/>
      <c r="E4" s="194"/>
      <c r="F4" s="194"/>
      <c r="G4" s="194"/>
    </row>
    <row r="5" spans="1:7" x14ac:dyDescent="0.3">
      <c r="A5" s="193" t="s">
        <v>49</v>
      </c>
      <c r="B5" s="193"/>
      <c r="C5" s="193"/>
      <c r="D5" s="193"/>
      <c r="E5" s="193"/>
      <c r="F5" s="193"/>
      <c r="G5" s="193"/>
    </row>
    <row r="6" spans="1:7" ht="17.25" thickBot="1" x14ac:dyDescent="0.35">
      <c r="A6" s="192" t="s">
        <v>64</v>
      </c>
      <c r="B6" s="192"/>
      <c r="C6" s="192"/>
      <c r="D6" s="192"/>
      <c r="E6" s="192"/>
      <c r="F6" s="192"/>
      <c r="G6" s="192"/>
    </row>
    <row r="7" spans="1:7" ht="50.25" thickBot="1" x14ac:dyDescent="0.35">
      <c r="A7" s="5" t="s">
        <v>50</v>
      </c>
      <c r="B7" s="6" t="s">
        <v>51</v>
      </c>
      <c r="C7" s="6" t="s">
        <v>179</v>
      </c>
      <c r="D7" s="6" t="s">
        <v>53</v>
      </c>
      <c r="E7" s="6" t="s">
        <v>54</v>
      </c>
      <c r="F7" s="6" t="s">
        <v>409</v>
      </c>
      <c r="G7" s="6" t="s">
        <v>55</v>
      </c>
    </row>
    <row r="8" spans="1:7" ht="31.5" customHeight="1" thickBot="1" x14ac:dyDescent="0.35">
      <c r="A8" s="7">
        <v>1</v>
      </c>
      <c r="B8" s="8" t="s">
        <v>56</v>
      </c>
      <c r="C8" s="9">
        <v>8</v>
      </c>
      <c r="D8" s="10">
        <v>8</v>
      </c>
      <c r="E8" s="10">
        <v>0</v>
      </c>
      <c r="F8" s="10"/>
      <c r="G8" s="11">
        <v>1</v>
      </c>
    </row>
    <row r="9" spans="1:7" ht="27.75" customHeight="1" thickBot="1" x14ac:dyDescent="0.35">
      <c r="A9" s="7">
        <v>2</v>
      </c>
      <c r="B9" s="8" t="s">
        <v>57</v>
      </c>
      <c r="C9" s="9">
        <v>8</v>
      </c>
      <c r="D9" s="10">
        <v>7</v>
      </c>
      <c r="E9" s="10">
        <v>1</v>
      </c>
      <c r="F9" s="10"/>
      <c r="G9" s="11">
        <v>0.88</v>
      </c>
    </row>
    <row r="10" spans="1:7" ht="28.5" customHeight="1" thickBot="1" x14ac:dyDescent="0.35">
      <c r="A10" s="7">
        <v>3</v>
      </c>
      <c r="B10" s="8" t="s">
        <v>58</v>
      </c>
      <c r="C10" s="9">
        <v>8</v>
      </c>
      <c r="D10" s="10">
        <v>8</v>
      </c>
      <c r="E10" s="10">
        <v>0</v>
      </c>
      <c r="F10" s="10"/>
      <c r="G10" s="11">
        <v>1</v>
      </c>
    </row>
    <row r="11" spans="1:7" ht="26.25" customHeight="1" thickBot="1" x14ac:dyDescent="0.35">
      <c r="A11" s="75" t="s">
        <v>100</v>
      </c>
      <c r="B11" s="8" t="s">
        <v>59</v>
      </c>
      <c r="C11" s="9">
        <v>14</v>
      </c>
      <c r="D11" s="10">
        <v>12</v>
      </c>
      <c r="E11" s="10">
        <v>2</v>
      </c>
      <c r="F11" s="10"/>
      <c r="G11" s="11">
        <v>0.86</v>
      </c>
    </row>
    <row r="12" spans="1:7" ht="30" customHeight="1" thickBot="1" x14ac:dyDescent="0.35">
      <c r="A12" s="7">
        <v>5</v>
      </c>
      <c r="B12" s="8" t="s">
        <v>60</v>
      </c>
      <c r="C12" s="9">
        <v>6</v>
      </c>
      <c r="D12" s="10">
        <v>5</v>
      </c>
      <c r="E12" s="10">
        <v>1</v>
      </c>
      <c r="F12" s="10"/>
      <c r="G12" s="11">
        <v>0.83</v>
      </c>
    </row>
    <row r="13" spans="1:7" ht="25.5" customHeight="1" thickBot="1" x14ac:dyDescent="0.35">
      <c r="A13" s="7">
        <v>6</v>
      </c>
      <c r="B13" s="8" t="s">
        <v>61</v>
      </c>
      <c r="C13" s="9">
        <v>16</v>
      </c>
      <c r="D13" s="10">
        <v>10</v>
      </c>
      <c r="E13" s="10">
        <v>1</v>
      </c>
      <c r="F13" s="10">
        <v>5</v>
      </c>
      <c r="G13" s="11">
        <v>0.91</v>
      </c>
    </row>
    <row r="14" spans="1:7" ht="27" customHeight="1" thickBot="1" x14ac:dyDescent="0.35">
      <c r="A14" s="7">
        <v>7</v>
      </c>
      <c r="B14" s="8" t="s">
        <v>62</v>
      </c>
      <c r="C14" s="9">
        <v>24</v>
      </c>
      <c r="D14" s="10">
        <v>15</v>
      </c>
      <c r="E14" s="10">
        <v>8</v>
      </c>
      <c r="F14" s="10">
        <v>1</v>
      </c>
      <c r="G14" s="11">
        <v>0.65</v>
      </c>
    </row>
    <row r="15" spans="1:7" ht="17.25" thickBot="1" x14ac:dyDescent="0.35">
      <c r="A15" s="13"/>
      <c r="B15" s="14" t="s">
        <v>63</v>
      </c>
      <c r="C15" s="14">
        <f>SUM(C8:C14)</f>
        <v>84</v>
      </c>
      <c r="D15" s="14">
        <f>SUM(D8:D14)</f>
        <v>65</v>
      </c>
      <c r="E15" s="14">
        <f>SUM(E8:E14)</f>
        <v>13</v>
      </c>
      <c r="F15" s="14">
        <f>SUM(F8:F14)</f>
        <v>6</v>
      </c>
      <c r="G15" s="72">
        <v>0.83</v>
      </c>
    </row>
    <row r="16" spans="1:7" x14ac:dyDescent="0.3">
      <c r="A16" s="4"/>
    </row>
    <row r="17" spans="1:7" ht="17.25" thickBot="1" x14ac:dyDescent="0.35">
      <c r="A17" s="18" t="s">
        <v>73</v>
      </c>
      <c r="B17" s="18"/>
      <c r="C17" s="18"/>
      <c r="D17" s="18"/>
      <c r="E17" s="18"/>
      <c r="F17" s="18"/>
      <c r="G17" s="18"/>
    </row>
    <row r="18" spans="1:7" ht="63" customHeight="1" thickBot="1" x14ac:dyDescent="0.35">
      <c r="A18" s="15" t="s">
        <v>74</v>
      </c>
      <c r="B18" s="16" t="s">
        <v>50</v>
      </c>
      <c r="C18" s="6" t="s">
        <v>52</v>
      </c>
      <c r="D18" s="6" t="s">
        <v>53</v>
      </c>
      <c r="E18" s="6" t="s">
        <v>54</v>
      </c>
      <c r="F18" s="6" t="s">
        <v>409</v>
      </c>
      <c r="G18" s="6" t="s">
        <v>55</v>
      </c>
    </row>
    <row r="19" spans="1:7" ht="23.45" customHeight="1" thickBot="1" x14ac:dyDescent="0.35">
      <c r="A19" s="19">
        <v>1</v>
      </c>
      <c r="B19" s="17" t="s">
        <v>72</v>
      </c>
      <c r="C19" s="17">
        <v>4</v>
      </c>
      <c r="D19" s="17">
        <v>4</v>
      </c>
      <c r="E19" s="17">
        <v>0</v>
      </c>
      <c r="F19" s="17"/>
      <c r="G19" s="11">
        <v>1</v>
      </c>
    </row>
    <row r="20" spans="1:7" ht="42.6" customHeight="1" thickBot="1" x14ac:dyDescent="0.35">
      <c r="A20" s="19">
        <v>2</v>
      </c>
      <c r="B20" s="17" t="s">
        <v>68</v>
      </c>
      <c r="C20" s="17">
        <v>8</v>
      </c>
      <c r="D20" s="17">
        <v>7</v>
      </c>
      <c r="E20" s="17">
        <v>1</v>
      </c>
      <c r="F20" s="17"/>
      <c r="G20" s="12">
        <v>0.88</v>
      </c>
    </row>
    <row r="21" spans="1:7" ht="33" customHeight="1" thickBot="1" x14ac:dyDescent="0.35">
      <c r="A21" s="19">
        <v>3</v>
      </c>
      <c r="B21" s="17" t="s">
        <v>70</v>
      </c>
      <c r="C21" s="17">
        <v>2</v>
      </c>
      <c r="D21" s="17">
        <v>1</v>
      </c>
      <c r="E21" s="17">
        <v>1</v>
      </c>
      <c r="F21" s="17"/>
      <c r="G21" s="11">
        <v>0.5</v>
      </c>
    </row>
    <row r="22" spans="1:7" ht="27.95" customHeight="1" thickBot="1" x14ac:dyDescent="0.35">
      <c r="A22" s="19">
        <v>4</v>
      </c>
      <c r="B22" s="17" t="s">
        <v>67</v>
      </c>
      <c r="C22" s="17">
        <v>30</v>
      </c>
      <c r="D22" s="17">
        <v>21</v>
      </c>
      <c r="E22" s="17">
        <v>3</v>
      </c>
      <c r="F22" s="17">
        <v>6</v>
      </c>
      <c r="G22" s="11">
        <v>0.88</v>
      </c>
    </row>
    <row r="23" spans="1:7" ht="35.450000000000003" customHeight="1" thickBot="1" x14ac:dyDescent="0.35">
      <c r="A23" s="19">
        <v>5</v>
      </c>
      <c r="B23" s="17" t="s">
        <v>69</v>
      </c>
      <c r="C23" s="17">
        <v>7</v>
      </c>
      <c r="D23" s="17">
        <v>6</v>
      </c>
      <c r="E23" s="17">
        <v>1</v>
      </c>
      <c r="F23" s="17"/>
      <c r="G23" s="11">
        <v>0.86</v>
      </c>
    </row>
    <row r="24" spans="1:7" ht="33" customHeight="1" thickBot="1" x14ac:dyDescent="0.35">
      <c r="A24" s="19">
        <v>6</v>
      </c>
      <c r="B24" s="17" t="s">
        <v>71</v>
      </c>
      <c r="C24" s="17">
        <v>15</v>
      </c>
      <c r="D24" s="17">
        <v>13</v>
      </c>
      <c r="E24" s="17">
        <v>2</v>
      </c>
      <c r="F24" s="17"/>
      <c r="G24" s="11">
        <v>0.8</v>
      </c>
    </row>
    <row r="25" spans="1:7" ht="21" customHeight="1" thickBot="1" x14ac:dyDescent="0.35">
      <c r="A25" s="20"/>
      <c r="B25" s="21" t="s">
        <v>75</v>
      </c>
      <c r="C25" s="22">
        <f>SUM(C19:C24)</f>
        <v>66</v>
      </c>
      <c r="D25" s="22">
        <f>SUM(D19:D24)</f>
        <v>52</v>
      </c>
      <c r="E25" s="22">
        <f>SUM(E19:E24)</f>
        <v>8</v>
      </c>
      <c r="F25" s="22">
        <f>SUM(F19:F24)</f>
        <v>6</v>
      </c>
      <c r="G25" s="98">
        <v>0.88</v>
      </c>
    </row>
  </sheetData>
  <mergeCells count="6">
    <mergeCell ref="A1:G1"/>
    <mergeCell ref="A6:G6"/>
    <mergeCell ref="A2:G2"/>
    <mergeCell ref="A3:G3"/>
    <mergeCell ref="A4:G4"/>
    <mergeCell ref="A5:G5"/>
  </mergeCells>
  <pageMargins left="0.70866141732283472" right="0.70866141732283472" top="0.74803149606299213" bottom="0.74803149606299213" header="0.31496062992125984" footer="0.31496062992125984"/>
  <pageSetup paperSize="9" scale="80" fitToHeight="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3"/>
  <sheetViews>
    <sheetView view="pageBreakPreview" topLeftCell="A11" zoomScale="99" zoomScaleNormal="100" zoomScaleSheetLayoutView="99" workbookViewId="0">
      <selection activeCell="I17" sqref="I17"/>
    </sheetView>
  </sheetViews>
  <sheetFormatPr defaultColWidth="9.140625" defaultRowHeight="12.75" x14ac:dyDescent="0.2"/>
  <cols>
    <col min="1" max="1" width="12.28515625" style="44" customWidth="1"/>
    <col min="2" max="2" width="15.7109375" style="44" customWidth="1"/>
    <col min="3" max="5" width="9.140625" style="44"/>
    <col min="6" max="6" width="13.28515625" style="44" customWidth="1"/>
    <col min="7" max="7" width="14.28515625" style="44" customWidth="1"/>
    <col min="8" max="9" width="14.42578125" style="44" customWidth="1"/>
    <col min="10" max="10" width="14.28515625" style="44" customWidth="1"/>
    <col min="11" max="11" width="13.28515625" style="44" customWidth="1"/>
    <col min="12" max="12" width="0.140625" style="44" customWidth="1"/>
    <col min="13" max="16384" width="9.140625" style="44"/>
  </cols>
  <sheetData>
    <row r="1" spans="1:11" ht="21" customHeight="1" x14ac:dyDescent="0.2">
      <c r="A1" s="207" t="s">
        <v>146</v>
      </c>
      <c r="B1" s="207"/>
      <c r="C1" s="207"/>
      <c r="D1" s="207"/>
      <c r="E1" s="207"/>
      <c r="F1" s="207"/>
      <c r="G1" s="207"/>
      <c r="H1" s="207"/>
      <c r="I1" s="207"/>
      <c r="J1" s="207"/>
      <c r="K1" s="207"/>
    </row>
    <row r="3" spans="1:11" x14ac:dyDescent="0.2">
      <c r="A3" s="201" t="s">
        <v>102</v>
      </c>
      <c r="B3" s="201"/>
      <c r="C3" s="201"/>
      <c r="D3" s="201"/>
      <c r="E3" s="201"/>
      <c r="F3" s="201"/>
      <c r="G3" s="201"/>
      <c r="H3" s="201"/>
      <c r="I3" s="201"/>
      <c r="J3" s="201"/>
    </row>
    <row r="4" spans="1:11" ht="17.25" thickBot="1" x14ac:dyDescent="0.25">
      <c r="A4" s="208" t="s">
        <v>103</v>
      </c>
      <c r="B4" s="208"/>
      <c r="C4" s="208"/>
      <c r="D4" s="208"/>
      <c r="E4" s="208"/>
      <c r="F4" s="208"/>
      <c r="G4" s="208"/>
      <c r="H4" s="208"/>
      <c r="I4" s="208"/>
      <c r="J4" s="208"/>
    </row>
    <row r="5" spans="1:11" ht="15" customHeight="1" thickBot="1" x14ac:dyDescent="0.25">
      <c r="A5" s="197" t="s">
        <v>0</v>
      </c>
      <c r="B5" s="197" t="s">
        <v>1</v>
      </c>
      <c r="C5" s="197" t="s">
        <v>2</v>
      </c>
      <c r="D5" s="197" t="s">
        <v>32</v>
      </c>
      <c r="E5" s="197" t="s">
        <v>182</v>
      </c>
      <c r="F5" s="197" t="s">
        <v>181</v>
      </c>
      <c r="G5" s="197"/>
      <c r="H5" s="197"/>
      <c r="I5" s="197"/>
      <c r="J5" s="197" t="s">
        <v>18</v>
      </c>
      <c r="K5" s="197" t="s">
        <v>65</v>
      </c>
    </row>
    <row r="6" spans="1:11" ht="32.450000000000003" customHeight="1" thickBot="1" x14ac:dyDescent="0.25">
      <c r="A6" s="197"/>
      <c r="B6" s="197"/>
      <c r="C6" s="197"/>
      <c r="D6" s="197"/>
      <c r="E6" s="197"/>
      <c r="F6" s="64" t="s">
        <v>43</v>
      </c>
      <c r="G6" s="64" t="s">
        <v>41</v>
      </c>
      <c r="H6" s="64" t="s">
        <v>42</v>
      </c>
      <c r="I6" s="64" t="s">
        <v>214</v>
      </c>
      <c r="J6" s="197"/>
      <c r="K6" s="197"/>
    </row>
    <row r="7" spans="1:11" ht="102.6" customHeight="1" thickBot="1" x14ac:dyDescent="0.25">
      <c r="A7" s="209" t="s">
        <v>183</v>
      </c>
      <c r="B7" s="65" t="s">
        <v>90</v>
      </c>
      <c r="C7" s="45" t="s">
        <v>6</v>
      </c>
      <c r="D7" s="45"/>
      <c r="E7" s="47">
        <v>1</v>
      </c>
      <c r="F7" s="77" t="s">
        <v>453</v>
      </c>
      <c r="G7" s="77" t="s">
        <v>453</v>
      </c>
      <c r="H7" s="47" t="s">
        <v>374</v>
      </c>
      <c r="I7" s="47" t="s">
        <v>419</v>
      </c>
      <c r="J7" s="46" t="s">
        <v>121</v>
      </c>
      <c r="K7" s="46" t="s">
        <v>372</v>
      </c>
    </row>
    <row r="8" spans="1:11" ht="117.95" customHeight="1" thickBot="1" x14ac:dyDescent="0.25">
      <c r="A8" s="210"/>
      <c r="B8" s="65" t="s">
        <v>36</v>
      </c>
      <c r="C8" s="48" t="s">
        <v>9</v>
      </c>
      <c r="D8" s="48"/>
      <c r="E8" s="47">
        <v>1</v>
      </c>
      <c r="F8" s="47" t="s">
        <v>454</v>
      </c>
      <c r="G8" s="47" t="s">
        <v>454</v>
      </c>
      <c r="H8" s="47" t="s">
        <v>374</v>
      </c>
      <c r="I8" s="47" t="s">
        <v>419</v>
      </c>
      <c r="J8" s="46" t="s">
        <v>122</v>
      </c>
      <c r="K8" s="46" t="s">
        <v>372</v>
      </c>
    </row>
    <row r="9" spans="1:11" ht="108.6" customHeight="1" thickBot="1" x14ac:dyDescent="0.25">
      <c r="A9" s="211"/>
      <c r="B9" s="65" t="s">
        <v>37</v>
      </c>
      <c r="C9" s="48" t="s">
        <v>9</v>
      </c>
      <c r="D9" s="48"/>
      <c r="E9" s="47">
        <v>1</v>
      </c>
      <c r="F9" s="77" t="s">
        <v>455</v>
      </c>
      <c r="G9" s="77" t="s">
        <v>455</v>
      </c>
      <c r="H9" s="47" t="s">
        <v>374</v>
      </c>
      <c r="I9" s="47" t="s">
        <v>419</v>
      </c>
      <c r="J9" s="46" t="s">
        <v>122</v>
      </c>
      <c r="K9" s="46" t="s">
        <v>372</v>
      </c>
    </row>
    <row r="10" spans="1:11" ht="213" customHeight="1" thickBot="1" x14ac:dyDescent="0.25">
      <c r="A10" s="47" t="s">
        <v>184</v>
      </c>
      <c r="B10" s="65" t="s">
        <v>167</v>
      </c>
      <c r="C10" s="48" t="s">
        <v>6</v>
      </c>
      <c r="D10" s="48"/>
      <c r="E10" s="47">
        <v>1</v>
      </c>
      <c r="F10" s="77" t="s">
        <v>456</v>
      </c>
      <c r="G10" s="77" t="s">
        <v>456</v>
      </c>
      <c r="H10" s="47" t="s">
        <v>374</v>
      </c>
      <c r="I10" s="47" t="s">
        <v>419</v>
      </c>
      <c r="J10" s="46" t="s">
        <v>123</v>
      </c>
      <c r="K10" s="46" t="s">
        <v>372</v>
      </c>
    </row>
    <row r="12" spans="1:11" x14ac:dyDescent="0.2">
      <c r="A12" s="201" t="s">
        <v>104</v>
      </c>
      <c r="B12" s="201"/>
      <c r="C12" s="201"/>
      <c r="D12" s="201"/>
      <c r="E12" s="201"/>
      <c r="F12" s="201"/>
      <c r="G12" s="201"/>
      <c r="H12" s="201"/>
      <c r="I12" s="201"/>
      <c r="J12" s="201"/>
      <c r="K12" s="201"/>
    </row>
    <row r="13" spans="1:11" ht="23.25" customHeight="1" thickBot="1" x14ac:dyDescent="0.25">
      <c r="A13" s="201" t="s">
        <v>105</v>
      </c>
      <c r="B13" s="201"/>
      <c r="C13" s="201"/>
      <c r="D13" s="201"/>
      <c r="E13" s="201"/>
      <c r="F13" s="201"/>
      <c r="G13" s="201"/>
      <c r="H13" s="201"/>
      <c r="I13" s="201"/>
      <c r="J13" s="201"/>
      <c r="K13" s="85"/>
    </row>
    <row r="14" spans="1:11" ht="18.75" customHeight="1" thickBot="1" x14ac:dyDescent="0.25">
      <c r="A14" s="197" t="s">
        <v>0</v>
      </c>
      <c r="B14" s="197" t="s">
        <v>1</v>
      </c>
      <c r="C14" s="197" t="s">
        <v>2</v>
      </c>
      <c r="D14" s="197" t="s">
        <v>32</v>
      </c>
      <c r="E14" s="197" t="s">
        <v>182</v>
      </c>
      <c r="F14" s="197" t="s">
        <v>181</v>
      </c>
      <c r="G14" s="197"/>
      <c r="H14" s="197"/>
      <c r="I14" s="197"/>
      <c r="J14" s="197" t="s">
        <v>3</v>
      </c>
      <c r="K14" s="197" t="s">
        <v>65</v>
      </c>
    </row>
    <row r="15" spans="1:11" ht="26.45" customHeight="1" thickBot="1" x14ac:dyDescent="0.25">
      <c r="A15" s="197"/>
      <c r="B15" s="197"/>
      <c r="C15" s="197"/>
      <c r="D15" s="197"/>
      <c r="E15" s="197"/>
      <c r="F15" s="64" t="s">
        <v>43</v>
      </c>
      <c r="G15" s="64" t="s">
        <v>41</v>
      </c>
      <c r="H15" s="64" t="s">
        <v>42</v>
      </c>
      <c r="I15" s="125" t="s">
        <v>214</v>
      </c>
      <c r="J15" s="197"/>
      <c r="K15" s="197"/>
    </row>
    <row r="16" spans="1:11" ht="62.45" customHeight="1" thickBot="1" x14ac:dyDescent="0.25">
      <c r="A16" s="65" t="s">
        <v>5</v>
      </c>
      <c r="B16" s="65" t="s">
        <v>185</v>
      </c>
      <c r="C16" s="48" t="s">
        <v>38</v>
      </c>
      <c r="D16" s="48"/>
      <c r="E16" s="65">
        <v>69</v>
      </c>
      <c r="F16" s="77" t="s">
        <v>6</v>
      </c>
      <c r="G16" s="77" t="s">
        <v>9</v>
      </c>
      <c r="H16" s="77" t="s">
        <v>9</v>
      </c>
      <c r="I16" s="77" t="s">
        <v>9</v>
      </c>
      <c r="J16" s="77" t="s">
        <v>9</v>
      </c>
      <c r="K16" s="77" t="s">
        <v>9</v>
      </c>
    </row>
    <row r="17" spans="1:12" ht="114.95" customHeight="1" thickBot="1" x14ac:dyDescent="0.25">
      <c r="A17" s="100"/>
      <c r="B17" s="65" t="s">
        <v>186</v>
      </c>
      <c r="C17" s="48" t="s">
        <v>26</v>
      </c>
      <c r="D17" s="48"/>
      <c r="E17" s="65">
        <v>12</v>
      </c>
      <c r="F17" s="77" t="s">
        <v>457</v>
      </c>
      <c r="G17" s="77" t="s">
        <v>450</v>
      </c>
      <c r="H17" s="170" t="s">
        <v>419</v>
      </c>
      <c r="I17" s="170" t="s">
        <v>419</v>
      </c>
      <c r="J17" s="32" t="s">
        <v>124</v>
      </c>
      <c r="K17" s="118" t="s">
        <v>372</v>
      </c>
    </row>
    <row r="20" spans="1:12" ht="15" customHeight="1" x14ac:dyDescent="0.2">
      <c r="A20" s="206" t="s">
        <v>10</v>
      </c>
      <c r="B20" s="206"/>
      <c r="C20" s="206"/>
      <c r="D20" s="206"/>
      <c r="E20" s="206"/>
      <c r="F20" s="206"/>
      <c r="G20" s="206"/>
      <c r="H20" s="206"/>
      <c r="I20" s="206"/>
      <c r="J20" s="206"/>
      <c r="K20" s="23"/>
    </row>
    <row r="21" spans="1:12" ht="19.5" customHeight="1" thickBot="1" x14ac:dyDescent="0.25">
      <c r="A21" s="204" t="s">
        <v>106</v>
      </c>
      <c r="B21" s="204"/>
      <c r="C21" s="204"/>
      <c r="D21" s="204"/>
      <c r="E21" s="204"/>
      <c r="F21" s="204"/>
      <c r="G21" s="204"/>
      <c r="H21" s="204"/>
      <c r="I21" s="204"/>
      <c r="J21" s="205"/>
      <c r="K21" s="23"/>
    </row>
    <row r="22" spans="1:12" ht="16.5" customHeight="1" thickBot="1" x14ac:dyDescent="0.25">
      <c r="A22" s="199" t="s">
        <v>0</v>
      </c>
      <c r="B22" s="200" t="s">
        <v>1</v>
      </c>
      <c r="C22" s="199" t="s">
        <v>2</v>
      </c>
      <c r="D22" s="202" t="s">
        <v>32</v>
      </c>
      <c r="E22" s="199" t="s">
        <v>182</v>
      </c>
      <c r="F22" s="199" t="s">
        <v>181</v>
      </c>
      <c r="G22" s="199"/>
      <c r="H22" s="199"/>
      <c r="I22" s="199"/>
      <c r="J22" s="199" t="s">
        <v>3</v>
      </c>
      <c r="K22" s="197" t="s">
        <v>65</v>
      </c>
    </row>
    <row r="23" spans="1:12" ht="36.6" customHeight="1" thickBot="1" x14ac:dyDescent="0.25">
      <c r="A23" s="199"/>
      <c r="B23" s="200"/>
      <c r="C23" s="199"/>
      <c r="D23" s="203"/>
      <c r="E23" s="199"/>
      <c r="F23" s="67" t="s">
        <v>4</v>
      </c>
      <c r="G23" s="64" t="s">
        <v>41</v>
      </c>
      <c r="H23" s="64" t="s">
        <v>42</v>
      </c>
      <c r="I23" s="125" t="s">
        <v>214</v>
      </c>
      <c r="J23" s="199"/>
      <c r="K23" s="197"/>
    </row>
    <row r="24" spans="1:12" ht="73.5" customHeight="1" thickBot="1" x14ac:dyDescent="0.25">
      <c r="A24" s="198" t="s">
        <v>11</v>
      </c>
      <c r="B24" s="102" t="s">
        <v>187</v>
      </c>
      <c r="C24" s="31" t="s">
        <v>6</v>
      </c>
      <c r="D24" s="31"/>
      <c r="E24" s="124" t="s">
        <v>178</v>
      </c>
      <c r="F24" s="28" t="s">
        <v>6</v>
      </c>
      <c r="G24" s="28" t="s">
        <v>6</v>
      </c>
      <c r="H24" s="28" t="s">
        <v>6</v>
      </c>
      <c r="I24" s="28" t="s">
        <v>6</v>
      </c>
      <c r="J24" s="28" t="s">
        <v>6</v>
      </c>
      <c r="K24" s="28" t="s">
        <v>6</v>
      </c>
    </row>
    <row r="25" spans="1:12" ht="99.6" customHeight="1" thickBot="1" x14ac:dyDescent="0.25">
      <c r="A25" s="198"/>
      <c r="B25" s="102" t="s">
        <v>91</v>
      </c>
      <c r="C25" s="31" t="s">
        <v>6</v>
      </c>
      <c r="D25" s="31"/>
      <c r="E25" s="33">
        <v>0.92</v>
      </c>
      <c r="F25" s="126" t="s">
        <v>188</v>
      </c>
      <c r="G25" s="170" t="s">
        <v>188</v>
      </c>
      <c r="H25" s="28" t="s">
        <v>371</v>
      </c>
      <c r="I25" s="28" t="s">
        <v>371</v>
      </c>
      <c r="J25" s="126" t="s">
        <v>189</v>
      </c>
      <c r="K25" s="28" t="s">
        <v>372</v>
      </c>
    </row>
    <row r="26" spans="1:12" ht="116.45" customHeight="1" thickBot="1" x14ac:dyDescent="0.25">
      <c r="A26" s="66" t="s">
        <v>12</v>
      </c>
      <c r="B26" s="102" t="s">
        <v>107</v>
      </c>
      <c r="C26" s="31" t="s">
        <v>6</v>
      </c>
      <c r="D26" s="31"/>
      <c r="E26" s="33">
        <v>1</v>
      </c>
      <c r="F26" s="126" t="s">
        <v>370</v>
      </c>
      <c r="G26" s="170" t="s">
        <v>446</v>
      </c>
      <c r="H26" s="35" t="s">
        <v>371</v>
      </c>
      <c r="I26" s="55" t="s">
        <v>371</v>
      </c>
      <c r="J26" s="102" t="s">
        <v>125</v>
      </c>
      <c r="K26" s="102" t="s">
        <v>372</v>
      </c>
    </row>
    <row r="29" spans="1:12" x14ac:dyDescent="0.2">
      <c r="A29" s="195" t="s">
        <v>113</v>
      </c>
      <c r="B29" s="195"/>
      <c r="C29" s="195"/>
      <c r="D29" s="195"/>
      <c r="E29" s="195"/>
      <c r="F29" s="195"/>
      <c r="G29" s="195"/>
      <c r="H29" s="195"/>
      <c r="I29" s="195"/>
      <c r="J29" s="195"/>
      <c r="K29" s="195"/>
      <c r="L29" s="196"/>
    </row>
    <row r="30" spans="1:12" ht="13.5" thickBot="1" x14ac:dyDescent="0.25">
      <c r="A30" s="195" t="s">
        <v>114</v>
      </c>
      <c r="B30" s="195"/>
      <c r="C30" s="195"/>
      <c r="D30" s="195"/>
      <c r="E30" s="195"/>
      <c r="F30" s="195"/>
      <c r="G30" s="195"/>
      <c r="H30" s="195"/>
      <c r="I30" s="195"/>
      <c r="J30" s="195"/>
      <c r="K30" s="195"/>
      <c r="L30" s="196"/>
    </row>
    <row r="31" spans="1:12" ht="13.5" thickBot="1" x14ac:dyDescent="0.25">
      <c r="A31" s="197" t="s">
        <v>0</v>
      </c>
      <c r="B31" s="197" t="s">
        <v>1</v>
      </c>
      <c r="C31" s="197" t="s">
        <v>2</v>
      </c>
      <c r="D31" s="197" t="s">
        <v>32</v>
      </c>
      <c r="E31" s="197" t="s">
        <v>182</v>
      </c>
      <c r="F31" s="197" t="s">
        <v>181</v>
      </c>
      <c r="G31" s="197"/>
      <c r="H31" s="197"/>
      <c r="I31" s="197"/>
      <c r="J31" s="197" t="s">
        <v>3</v>
      </c>
      <c r="K31" s="197" t="s">
        <v>65</v>
      </c>
    </row>
    <row r="32" spans="1:12" ht="26.25" thickBot="1" x14ac:dyDescent="0.25">
      <c r="A32" s="197"/>
      <c r="B32" s="197"/>
      <c r="C32" s="197"/>
      <c r="D32" s="197"/>
      <c r="E32" s="197"/>
      <c r="F32" s="129" t="s">
        <v>43</v>
      </c>
      <c r="G32" s="129" t="s">
        <v>41</v>
      </c>
      <c r="H32" s="129" t="s">
        <v>42</v>
      </c>
      <c r="I32" s="129" t="s">
        <v>214</v>
      </c>
      <c r="J32" s="197"/>
      <c r="K32" s="197"/>
    </row>
    <row r="33" spans="1:11" ht="132.6" customHeight="1" thickBot="1" x14ac:dyDescent="0.25">
      <c r="A33" s="54" t="s">
        <v>21</v>
      </c>
      <c r="B33" s="127" t="s">
        <v>221</v>
      </c>
      <c r="C33" s="28" t="s">
        <v>6</v>
      </c>
      <c r="D33" s="28"/>
      <c r="E33" s="132">
        <v>9</v>
      </c>
      <c r="F33" s="127" t="s">
        <v>258</v>
      </c>
      <c r="G33" s="170" t="s">
        <v>447</v>
      </c>
      <c r="H33" s="34" t="s">
        <v>419</v>
      </c>
      <c r="I33" s="164" t="s">
        <v>419</v>
      </c>
      <c r="J33" s="32" t="s">
        <v>222</v>
      </c>
      <c r="K33" s="28" t="s">
        <v>372</v>
      </c>
    </row>
  </sheetData>
  <mergeCells count="43">
    <mergeCell ref="A1:K1"/>
    <mergeCell ref="K5:K6"/>
    <mergeCell ref="K14:K15"/>
    <mergeCell ref="J14:J15"/>
    <mergeCell ref="A3:J3"/>
    <mergeCell ref="A4:J4"/>
    <mergeCell ref="A13:J13"/>
    <mergeCell ref="A5:A6"/>
    <mergeCell ref="B5:B6"/>
    <mergeCell ref="F5:I5"/>
    <mergeCell ref="J5:J6"/>
    <mergeCell ref="A7:A9"/>
    <mergeCell ref="F22:I22"/>
    <mergeCell ref="J22:J23"/>
    <mergeCell ref="B14:B15"/>
    <mergeCell ref="C14:C15"/>
    <mergeCell ref="A14:A15"/>
    <mergeCell ref="A24:A25"/>
    <mergeCell ref="A22:A23"/>
    <mergeCell ref="B22:B23"/>
    <mergeCell ref="C5:C6"/>
    <mergeCell ref="E5:E6"/>
    <mergeCell ref="E14:E15"/>
    <mergeCell ref="A12:K12"/>
    <mergeCell ref="D22:D23"/>
    <mergeCell ref="A21:J21"/>
    <mergeCell ref="D5:D6"/>
    <mergeCell ref="D14:D15"/>
    <mergeCell ref="A20:J20"/>
    <mergeCell ref="C22:C23"/>
    <mergeCell ref="F14:I14"/>
    <mergeCell ref="K22:K23"/>
    <mergeCell ref="E22:E23"/>
    <mergeCell ref="A29:L29"/>
    <mergeCell ref="A30:L30"/>
    <mergeCell ref="A31:A32"/>
    <mergeCell ref="B31:B32"/>
    <mergeCell ref="C31:C32"/>
    <mergeCell ref="D31:D32"/>
    <mergeCell ref="E31:E32"/>
    <mergeCell ref="K31:K32"/>
    <mergeCell ref="F31:I31"/>
    <mergeCell ref="J31:J32"/>
  </mergeCells>
  <pageMargins left="0.70866141732283505" right="0.70866141732283505" top="0.74803149606299202" bottom="0.74803149606299202" header="0.31496062992126" footer="0.31496062992126"/>
  <pageSetup paperSize="9" scale="93" fitToHeight="0" orientation="landscape" r:id="rId1"/>
  <headerFooter>
    <oddFooter>Page &amp;P of &amp;N</oddFooter>
  </headerFooter>
  <rowBreaks count="3" manualBreakCount="3">
    <brk id="10" max="16383" man="1"/>
    <brk id="17" max="16383" man="1"/>
    <brk id="2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0"/>
  <sheetViews>
    <sheetView view="pageBreakPreview" topLeftCell="A16" zoomScaleNormal="100" zoomScaleSheetLayoutView="100" workbookViewId="0">
      <selection activeCell="F16" sqref="F16"/>
    </sheetView>
  </sheetViews>
  <sheetFormatPr defaultColWidth="9.140625" defaultRowHeight="12.75" x14ac:dyDescent="0.25"/>
  <cols>
    <col min="1" max="1" width="13.28515625" style="23" customWidth="1"/>
    <col min="2" max="2" width="15.7109375" style="23" customWidth="1"/>
    <col min="3" max="3" width="9.5703125" style="23" customWidth="1"/>
    <col min="4" max="4" width="11.28515625" style="23" customWidth="1"/>
    <col min="5" max="5" width="9.85546875" style="23" customWidth="1"/>
    <col min="6" max="6" width="13.85546875" style="23" customWidth="1"/>
    <col min="7" max="7" width="11.7109375" style="23" customWidth="1"/>
    <col min="8" max="8" width="12.5703125" style="23" customWidth="1"/>
    <col min="9" max="9" width="12.85546875" style="23" customWidth="1"/>
    <col min="10" max="10" width="12.5703125" style="23" customWidth="1"/>
    <col min="11" max="11" width="11.42578125" style="23" customWidth="1"/>
    <col min="12" max="12" width="11.28515625" style="23" customWidth="1"/>
    <col min="13" max="16384" width="9.140625" style="23"/>
  </cols>
  <sheetData>
    <row r="1" spans="1:11" ht="24" customHeight="1" x14ac:dyDescent="0.25">
      <c r="A1" s="213" t="s">
        <v>147</v>
      </c>
      <c r="B1" s="213"/>
      <c r="C1" s="213"/>
      <c r="D1" s="213"/>
      <c r="E1" s="213"/>
      <c r="F1" s="213"/>
      <c r="G1" s="213"/>
      <c r="H1" s="213"/>
      <c r="I1" s="213"/>
      <c r="J1" s="213"/>
      <c r="K1" s="213"/>
    </row>
    <row r="3" spans="1:11" x14ac:dyDescent="0.25">
      <c r="A3" s="206" t="s">
        <v>30</v>
      </c>
      <c r="B3" s="206"/>
      <c r="C3" s="206"/>
      <c r="D3" s="206"/>
      <c r="E3" s="206"/>
      <c r="F3" s="206"/>
      <c r="G3" s="206"/>
      <c r="H3" s="206"/>
      <c r="I3" s="206"/>
      <c r="J3" s="206"/>
    </row>
    <row r="4" spans="1:11" ht="13.5" thickBot="1" x14ac:dyDescent="0.3">
      <c r="A4" s="204" t="s">
        <v>126</v>
      </c>
      <c r="B4" s="204"/>
      <c r="C4" s="204"/>
      <c r="D4" s="204"/>
      <c r="E4" s="204"/>
      <c r="F4" s="204"/>
      <c r="G4" s="204"/>
      <c r="H4" s="204"/>
      <c r="I4" s="204"/>
      <c r="J4" s="205"/>
    </row>
    <row r="5" spans="1:11" ht="15" customHeight="1" thickBot="1" x14ac:dyDescent="0.3">
      <c r="A5" s="199" t="s">
        <v>0</v>
      </c>
      <c r="B5" s="199" t="s">
        <v>1</v>
      </c>
      <c r="C5" s="199" t="s">
        <v>2</v>
      </c>
      <c r="D5" s="202" t="s">
        <v>32</v>
      </c>
      <c r="E5" s="199" t="s">
        <v>182</v>
      </c>
      <c r="F5" s="199" t="s">
        <v>181</v>
      </c>
      <c r="G5" s="199"/>
      <c r="H5" s="199"/>
      <c r="I5" s="199"/>
      <c r="J5" s="199" t="s">
        <v>3</v>
      </c>
      <c r="K5" s="197" t="s">
        <v>65</v>
      </c>
    </row>
    <row r="6" spans="1:11" ht="26.25" thickBot="1" x14ac:dyDescent="0.3">
      <c r="A6" s="199"/>
      <c r="B6" s="199"/>
      <c r="C6" s="199"/>
      <c r="D6" s="203"/>
      <c r="E6" s="199"/>
      <c r="F6" s="69" t="s">
        <v>43</v>
      </c>
      <c r="G6" s="69" t="s">
        <v>41</v>
      </c>
      <c r="H6" s="69" t="s">
        <v>42</v>
      </c>
      <c r="I6" s="69" t="s">
        <v>214</v>
      </c>
      <c r="J6" s="199"/>
      <c r="K6" s="197"/>
    </row>
    <row r="7" spans="1:11" ht="63" customHeight="1" thickBot="1" x14ac:dyDescent="0.3">
      <c r="A7" s="214" t="s">
        <v>77</v>
      </c>
      <c r="B7" s="70" t="s">
        <v>192</v>
      </c>
      <c r="C7" s="31" t="s">
        <v>6</v>
      </c>
      <c r="D7" s="31"/>
      <c r="E7" s="28" t="s">
        <v>16</v>
      </c>
      <c r="F7" s="70" t="s">
        <v>6</v>
      </c>
      <c r="G7" s="102" t="s">
        <v>6</v>
      </c>
      <c r="H7" s="102" t="s">
        <v>6</v>
      </c>
      <c r="I7" s="102" t="s">
        <v>6</v>
      </c>
      <c r="J7" s="102" t="s">
        <v>6</v>
      </c>
      <c r="K7" s="102" t="s">
        <v>6</v>
      </c>
    </row>
    <row r="8" spans="1:11" ht="63.75" customHeight="1" thickBot="1" x14ac:dyDescent="0.3">
      <c r="A8" s="216"/>
      <c r="B8" s="70" t="s">
        <v>193</v>
      </c>
      <c r="C8" s="31" t="s">
        <v>6</v>
      </c>
      <c r="D8" s="31"/>
      <c r="E8" s="74">
        <v>1</v>
      </c>
      <c r="F8" s="28" t="s">
        <v>6</v>
      </c>
      <c r="G8" s="28" t="s">
        <v>6</v>
      </c>
      <c r="H8" s="28" t="s">
        <v>6</v>
      </c>
      <c r="I8" s="28" t="s">
        <v>6</v>
      </c>
      <c r="J8" s="28" t="s">
        <v>6</v>
      </c>
      <c r="K8" s="28" t="s">
        <v>6</v>
      </c>
    </row>
    <row r="9" spans="1:11" ht="51.6" customHeight="1" thickBot="1" x14ac:dyDescent="0.3">
      <c r="A9" s="215"/>
      <c r="B9" s="70" t="s">
        <v>194</v>
      </c>
      <c r="C9" s="70" t="s">
        <v>6</v>
      </c>
      <c r="D9" s="70"/>
      <c r="E9" s="28" t="s">
        <v>16</v>
      </c>
      <c r="F9" s="28" t="s">
        <v>6</v>
      </c>
      <c r="G9" s="28" t="s">
        <v>6</v>
      </c>
      <c r="H9" s="28" t="s">
        <v>6</v>
      </c>
      <c r="I9" s="28" t="s">
        <v>6</v>
      </c>
      <c r="J9" s="28" t="s">
        <v>6</v>
      </c>
      <c r="K9" s="28" t="s">
        <v>6</v>
      </c>
    </row>
    <row r="10" spans="1:11" ht="57.95" customHeight="1" thickBot="1" x14ac:dyDescent="0.3">
      <c r="A10" s="70" t="s">
        <v>84</v>
      </c>
      <c r="B10" s="70" t="s">
        <v>78</v>
      </c>
      <c r="C10" s="70" t="s">
        <v>26</v>
      </c>
      <c r="D10" s="70"/>
      <c r="E10" s="28">
        <v>0</v>
      </c>
      <c r="F10" s="28" t="s">
        <v>6</v>
      </c>
      <c r="G10" s="28" t="s">
        <v>6</v>
      </c>
      <c r="H10" s="28" t="s">
        <v>6</v>
      </c>
      <c r="I10" s="28" t="s">
        <v>6</v>
      </c>
      <c r="J10" s="28" t="s">
        <v>6</v>
      </c>
      <c r="K10" s="28" t="s">
        <v>6</v>
      </c>
    </row>
    <row r="11" spans="1:11" ht="54.6" customHeight="1" thickBot="1" x14ac:dyDescent="0.3">
      <c r="A11" s="214" t="s">
        <v>79</v>
      </c>
      <c r="B11" s="70" t="s">
        <v>195</v>
      </c>
      <c r="C11" s="70" t="s">
        <v>6</v>
      </c>
      <c r="D11" s="70"/>
      <c r="E11" s="28">
        <v>1</v>
      </c>
      <c r="F11" s="28" t="s">
        <v>6</v>
      </c>
      <c r="G11" s="28" t="s">
        <v>6</v>
      </c>
      <c r="H11" s="28" t="s">
        <v>6</v>
      </c>
      <c r="I11" s="28" t="s">
        <v>6</v>
      </c>
      <c r="J11" s="28" t="s">
        <v>6</v>
      </c>
      <c r="K11" s="28" t="s">
        <v>6</v>
      </c>
    </row>
    <row r="12" spans="1:11" ht="66" customHeight="1" thickBot="1" x14ac:dyDescent="0.3">
      <c r="A12" s="215"/>
      <c r="B12" s="70" t="s">
        <v>196</v>
      </c>
      <c r="C12" s="34">
        <v>0.01</v>
      </c>
      <c r="D12" s="70"/>
      <c r="E12" s="33">
        <v>0.8</v>
      </c>
      <c r="F12" s="28" t="s">
        <v>6</v>
      </c>
      <c r="G12" s="28" t="s">
        <v>6</v>
      </c>
      <c r="H12" s="28" t="s">
        <v>6</v>
      </c>
      <c r="I12" s="28" t="s">
        <v>6</v>
      </c>
      <c r="J12" s="28" t="s">
        <v>6</v>
      </c>
      <c r="K12" s="28" t="s">
        <v>6</v>
      </c>
    </row>
    <row r="13" spans="1:11" ht="81" customHeight="1" thickBot="1" x14ac:dyDescent="0.3">
      <c r="A13" s="70" t="s">
        <v>80</v>
      </c>
      <c r="B13" s="70" t="s">
        <v>81</v>
      </c>
      <c r="C13" s="34" t="s">
        <v>6</v>
      </c>
      <c r="D13" s="70"/>
      <c r="E13" s="28">
        <v>9</v>
      </c>
      <c r="F13" s="93" t="s">
        <v>197</v>
      </c>
      <c r="G13" s="93" t="s">
        <v>439</v>
      </c>
      <c r="H13" s="172" t="s">
        <v>371</v>
      </c>
      <c r="I13" s="170" t="s">
        <v>371</v>
      </c>
      <c r="J13" s="170" t="s">
        <v>127</v>
      </c>
      <c r="K13" s="92" t="s">
        <v>372</v>
      </c>
    </row>
    <row r="14" spans="1:11" ht="109.5" customHeight="1" thickBot="1" x14ac:dyDescent="0.3">
      <c r="A14" s="214" t="s">
        <v>82</v>
      </c>
      <c r="B14" s="70" t="s">
        <v>198</v>
      </c>
      <c r="C14" s="34" t="s">
        <v>6</v>
      </c>
      <c r="D14" s="70"/>
      <c r="E14" s="28" t="s">
        <v>16</v>
      </c>
      <c r="F14" s="126" t="s">
        <v>199</v>
      </c>
      <c r="G14" s="173" t="s">
        <v>448</v>
      </c>
      <c r="H14" s="28" t="s">
        <v>374</v>
      </c>
      <c r="I14" s="28" t="s">
        <v>374</v>
      </c>
      <c r="J14" s="170" t="s">
        <v>200</v>
      </c>
      <c r="K14" s="70" t="s">
        <v>372</v>
      </c>
    </row>
    <row r="15" spans="1:11" ht="146.1" customHeight="1" thickBot="1" x14ac:dyDescent="0.3">
      <c r="A15" s="216"/>
      <c r="B15" s="126" t="s">
        <v>201</v>
      </c>
      <c r="C15" s="103">
        <v>187020</v>
      </c>
      <c r="D15" s="126"/>
      <c r="E15" s="28" t="s">
        <v>16</v>
      </c>
      <c r="F15" s="126" t="s">
        <v>209</v>
      </c>
      <c r="G15" s="68" t="s">
        <v>440</v>
      </c>
      <c r="H15" s="28" t="s">
        <v>374</v>
      </c>
      <c r="I15" s="170" t="s">
        <v>374</v>
      </c>
      <c r="J15" s="170" t="s">
        <v>202</v>
      </c>
      <c r="K15" s="126" t="s">
        <v>372</v>
      </c>
    </row>
    <row r="16" spans="1:11" ht="130.5" customHeight="1" thickBot="1" x14ac:dyDescent="0.3">
      <c r="A16" s="215"/>
      <c r="B16" s="70" t="s">
        <v>203</v>
      </c>
      <c r="C16" s="103" t="s">
        <v>6</v>
      </c>
      <c r="D16" s="70"/>
      <c r="E16" s="28">
        <v>4</v>
      </c>
      <c r="F16" s="126" t="s">
        <v>204</v>
      </c>
      <c r="G16" s="68" t="s">
        <v>441</v>
      </c>
      <c r="H16" s="28" t="s">
        <v>374</v>
      </c>
      <c r="I16" s="170" t="s">
        <v>374</v>
      </c>
      <c r="J16" s="170" t="s">
        <v>205</v>
      </c>
      <c r="K16" s="92" t="s">
        <v>372</v>
      </c>
    </row>
    <row r="17" spans="1:12" ht="68.25" customHeight="1" thickBot="1" x14ac:dyDescent="0.3">
      <c r="A17" s="70" t="s">
        <v>83</v>
      </c>
      <c r="B17" s="70" t="s">
        <v>206</v>
      </c>
      <c r="C17" s="131">
        <v>1000000</v>
      </c>
      <c r="D17" s="70"/>
      <c r="E17" s="28" t="s">
        <v>16</v>
      </c>
      <c r="F17" s="28" t="s">
        <v>6</v>
      </c>
      <c r="G17" s="28" t="s">
        <v>6</v>
      </c>
      <c r="H17" s="28" t="s">
        <v>6</v>
      </c>
      <c r="I17" s="28" t="s">
        <v>6</v>
      </c>
      <c r="J17" s="28" t="s">
        <v>6</v>
      </c>
      <c r="K17" s="28" t="s">
        <v>6</v>
      </c>
    </row>
    <row r="18" spans="1:12" ht="52.5" customHeight="1" thickBot="1" x14ac:dyDescent="0.3">
      <c r="A18" s="70" t="s">
        <v>83</v>
      </c>
      <c r="B18" s="70" t="s">
        <v>207</v>
      </c>
      <c r="C18" s="131">
        <v>244165</v>
      </c>
      <c r="D18" s="70"/>
      <c r="E18" s="28" t="s">
        <v>16</v>
      </c>
      <c r="F18" s="28" t="s">
        <v>9</v>
      </c>
      <c r="G18" s="28" t="s">
        <v>9</v>
      </c>
      <c r="H18" s="28" t="s">
        <v>9</v>
      </c>
      <c r="I18" s="28" t="s">
        <v>9</v>
      </c>
      <c r="J18" s="28" t="s">
        <v>9</v>
      </c>
      <c r="K18" s="28" t="s">
        <v>9</v>
      </c>
    </row>
    <row r="19" spans="1:12" ht="90" customHeight="1" thickBot="1" x14ac:dyDescent="0.3">
      <c r="A19" s="126" t="s">
        <v>83</v>
      </c>
      <c r="B19" s="70" t="s">
        <v>208</v>
      </c>
      <c r="C19" s="70" t="s">
        <v>6</v>
      </c>
      <c r="D19" s="70"/>
      <c r="E19" s="28" t="s">
        <v>16</v>
      </c>
      <c r="F19" s="28" t="s">
        <v>9</v>
      </c>
      <c r="G19" s="28" t="s">
        <v>9</v>
      </c>
      <c r="H19" s="28" t="s">
        <v>9</v>
      </c>
      <c r="I19" s="28" t="s">
        <v>9</v>
      </c>
      <c r="J19" s="28" t="s">
        <v>9</v>
      </c>
      <c r="K19" s="28" t="s">
        <v>9</v>
      </c>
    </row>
    <row r="21" spans="1:12" x14ac:dyDescent="0.25">
      <c r="A21" s="206" t="s">
        <v>10</v>
      </c>
      <c r="B21" s="206"/>
      <c r="C21" s="206"/>
      <c r="D21" s="206"/>
      <c r="E21" s="206"/>
      <c r="F21" s="206"/>
      <c r="G21" s="206"/>
      <c r="H21" s="206"/>
      <c r="I21" s="206"/>
      <c r="J21" s="206"/>
    </row>
    <row r="22" spans="1:12" ht="13.5" thickBot="1" x14ac:dyDescent="0.3">
      <c r="A22" s="204" t="s">
        <v>106</v>
      </c>
      <c r="B22" s="204"/>
      <c r="C22" s="204"/>
      <c r="D22" s="204"/>
      <c r="E22" s="204"/>
      <c r="F22" s="204"/>
      <c r="G22" s="204"/>
      <c r="H22" s="204"/>
      <c r="I22" s="204"/>
      <c r="J22" s="205"/>
    </row>
    <row r="23" spans="1:12" ht="20.25" customHeight="1" thickBot="1" x14ac:dyDescent="0.3">
      <c r="A23" s="199" t="s">
        <v>0</v>
      </c>
      <c r="B23" s="200" t="s">
        <v>1</v>
      </c>
      <c r="C23" s="199" t="s">
        <v>2</v>
      </c>
      <c r="D23" s="202" t="s">
        <v>32</v>
      </c>
      <c r="E23" s="199" t="s">
        <v>182</v>
      </c>
      <c r="F23" s="199" t="s">
        <v>181</v>
      </c>
      <c r="G23" s="199"/>
      <c r="H23" s="199"/>
      <c r="I23" s="199"/>
      <c r="J23" s="199" t="s">
        <v>3</v>
      </c>
      <c r="K23" s="197" t="s">
        <v>65</v>
      </c>
    </row>
    <row r="24" spans="1:12" ht="26.25" thickBot="1" x14ac:dyDescent="0.3">
      <c r="A24" s="199"/>
      <c r="B24" s="200"/>
      <c r="C24" s="199"/>
      <c r="D24" s="203"/>
      <c r="E24" s="199"/>
      <c r="F24" s="71" t="s">
        <v>4</v>
      </c>
      <c r="G24" s="69" t="s">
        <v>41</v>
      </c>
      <c r="H24" s="69" t="s">
        <v>42</v>
      </c>
      <c r="I24" s="125" t="s">
        <v>214</v>
      </c>
      <c r="J24" s="199"/>
      <c r="K24" s="197"/>
    </row>
    <row r="25" spans="1:12" ht="66.95" customHeight="1" thickBot="1" x14ac:dyDescent="0.3">
      <c r="A25" s="198" t="s">
        <v>11</v>
      </c>
      <c r="B25" s="126" t="s">
        <v>187</v>
      </c>
      <c r="C25" s="31" t="s">
        <v>6</v>
      </c>
      <c r="D25" s="31"/>
      <c r="E25" s="126" t="s">
        <v>178</v>
      </c>
      <c r="F25" s="28" t="s">
        <v>6</v>
      </c>
      <c r="G25" s="28" t="s">
        <v>6</v>
      </c>
      <c r="H25" s="28" t="s">
        <v>6</v>
      </c>
      <c r="I25" s="28" t="s">
        <v>6</v>
      </c>
      <c r="J25" s="28" t="s">
        <v>6</v>
      </c>
      <c r="K25" s="28" t="s">
        <v>6</v>
      </c>
    </row>
    <row r="26" spans="1:12" ht="60" customHeight="1" thickBot="1" x14ac:dyDescent="0.3">
      <c r="A26" s="198"/>
      <c r="B26" s="126" t="s">
        <v>301</v>
      </c>
      <c r="C26" s="31" t="s">
        <v>6</v>
      </c>
      <c r="D26" s="31"/>
      <c r="E26" s="34">
        <v>0.87</v>
      </c>
      <c r="F26" s="28" t="s">
        <v>6</v>
      </c>
      <c r="G26" s="28" t="s">
        <v>6</v>
      </c>
      <c r="H26" s="28" t="s">
        <v>6</v>
      </c>
      <c r="I26" s="28" t="s">
        <v>6</v>
      </c>
      <c r="J26" s="28" t="s">
        <v>6</v>
      </c>
      <c r="K26" s="28" t="s">
        <v>6</v>
      </c>
    </row>
    <row r="27" spans="1:12" ht="115.5" customHeight="1" thickBot="1" x14ac:dyDescent="0.3">
      <c r="A27" s="198"/>
      <c r="B27" s="126" t="s">
        <v>91</v>
      </c>
      <c r="C27" s="31" t="s">
        <v>6</v>
      </c>
      <c r="D27" s="31"/>
      <c r="E27" s="33">
        <v>0.92</v>
      </c>
      <c r="F27" s="126" t="s">
        <v>188</v>
      </c>
      <c r="G27" s="170" t="s">
        <v>188</v>
      </c>
      <c r="H27" s="28" t="s">
        <v>374</v>
      </c>
      <c r="I27" s="28" t="s">
        <v>374</v>
      </c>
      <c r="J27" s="126" t="s">
        <v>189</v>
      </c>
      <c r="K27" s="28" t="s">
        <v>372</v>
      </c>
    </row>
    <row r="28" spans="1:12" ht="133.5" customHeight="1" thickBot="1" x14ac:dyDescent="0.3">
      <c r="A28" s="78" t="s">
        <v>12</v>
      </c>
      <c r="B28" s="126" t="s">
        <v>107</v>
      </c>
      <c r="C28" s="31" t="s">
        <v>6</v>
      </c>
      <c r="D28" s="31"/>
      <c r="E28" s="33">
        <v>1</v>
      </c>
      <c r="F28" s="126" t="s">
        <v>370</v>
      </c>
      <c r="G28" s="68" t="s">
        <v>442</v>
      </c>
      <c r="H28" s="28" t="s">
        <v>374</v>
      </c>
      <c r="I28" s="28" t="s">
        <v>374</v>
      </c>
      <c r="J28" s="126" t="s">
        <v>125</v>
      </c>
      <c r="K28" s="126" t="s">
        <v>372</v>
      </c>
    </row>
    <row r="31" spans="1:12" ht="17.25" customHeight="1" thickBot="1" x14ac:dyDescent="0.3">
      <c r="A31" s="104"/>
      <c r="B31" s="212" t="s">
        <v>168</v>
      </c>
      <c r="C31" s="212"/>
      <c r="D31" s="212"/>
      <c r="E31" s="212"/>
      <c r="F31" s="212"/>
      <c r="G31" s="212"/>
      <c r="H31" s="212"/>
      <c r="I31" s="212"/>
      <c r="J31" s="212"/>
      <c r="K31" s="212"/>
      <c r="L31" s="212"/>
    </row>
    <row r="32" spans="1:12" ht="39" thickBot="1" x14ac:dyDescent="0.3">
      <c r="A32" s="128" t="s">
        <v>166</v>
      </c>
      <c r="B32" s="128" t="s">
        <v>158</v>
      </c>
      <c r="C32" s="128" t="s">
        <v>15</v>
      </c>
      <c r="D32" s="128" t="s">
        <v>190</v>
      </c>
      <c r="E32" s="42" t="s">
        <v>32</v>
      </c>
      <c r="F32" s="128" t="s">
        <v>191</v>
      </c>
      <c r="G32" s="128" t="s">
        <v>43</v>
      </c>
      <c r="H32" s="129" t="s">
        <v>41</v>
      </c>
      <c r="I32" s="129" t="s">
        <v>42</v>
      </c>
      <c r="J32" s="129" t="s">
        <v>214</v>
      </c>
      <c r="K32" s="128" t="s">
        <v>3</v>
      </c>
      <c r="L32" s="43" t="s">
        <v>65</v>
      </c>
    </row>
    <row r="33" spans="1:12" ht="110.45" customHeight="1" thickBot="1" x14ac:dyDescent="0.3">
      <c r="A33" s="102" t="s">
        <v>6</v>
      </c>
      <c r="B33" s="102" t="s">
        <v>213</v>
      </c>
      <c r="C33" s="102" t="s">
        <v>210</v>
      </c>
      <c r="D33" s="53">
        <v>460000</v>
      </c>
      <c r="E33" s="39"/>
      <c r="F33" s="55">
        <v>1</v>
      </c>
      <c r="G33" s="102" t="s">
        <v>211</v>
      </c>
      <c r="H33" s="170" t="s">
        <v>443</v>
      </c>
      <c r="I33" s="170" t="s">
        <v>444</v>
      </c>
      <c r="J33" s="170" t="s">
        <v>445</v>
      </c>
      <c r="K33" s="102" t="s">
        <v>212</v>
      </c>
      <c r="L33" s="102" t="s">
        <v>372</v>
      </c>
    </row>
    <row r="36" spans="1:12" x14ac:dyDescent="0.25">
      <c r="A36" s="195" t="s">
        <v>113</v>
      </c>
      <c r="B36" s="195"/>
      <c r="C36" s="195"/>
      <c r="D36" s="195"/>
      <c r="E36" s="195"/>
      <c r="F36" s="195"/>
      <c r="G36" s="195"/>
      <c r="H36" s="195"/>
      <c r="I36" s="195"/>
      <c r="J36" s="195"/>
      <c r="K36" s="195"/>
      <c r="L36" s="196"/>
    </row>
    <row r="37" spans="1:12" ht="13.5" thickBot="1" x14ac:dyDescent="0.3">
      <c r="A37" s="195" t="s">
        <v>114</v>
      </c>
      <c r="B37" s="195"/>
      <c r="C37" s="195"/>
      <c r="D37" s="195"/>
      <c r="E37" s="195"/>
      <c r="F37" s="195"/>
      <c r="G37" s="195"/>
      <c r="H37" s="195"/>
      <c r="I37" s="195"/>
      <c r="J37" s="195"/>
      <c r="K37" s="195"/>
      <c r="L37" s="196"/>
    </row>
    <row r="38" spans="1:12" ht="13.5" thickBot="1" x14ac:dyDescent="0.25">
      <c r="A38" s="197" t="s">
        <v>0</v>
      </c>
      <c r="B38" s="197" t="s">
        <v>1</v>
      </c>
      <c r="C38" s="197" t="s">
        <v>2</v>
      </c>
      <c r="D38" s="197" t="s">
        <v>32</v>
      </c>
      <c r="E38" s="197" t="s">
        <v>182</v>
      </c>
      <c r="F38" s="197" t="s">
        <v>181</v>
      </c>
      <c r="G38" s="197"/>
      <c r="H38" s="197"/>
      <c r="I38" s="197"/>
      <c r="J38" s="197" t="s">
        <v>3</v>
      </c>
      <c r="K38" s="197" t="s">
        <v>65</v>
      </c>
      <c r="L38" s="44"/>
    </row>
    <row r="39" spans="1:12" ht="26.25" thickBot="1" x14ac:dyDescent="0.25">
      <c r="A39" s="197"/>
      <c r="B39" s="197"/>
      <c r="C39" s="197"/>
      <c r="D39" s="197"/>
      <c r="E39" s="197"/>
      <c r="F39" s="129" t="s">
        <v>43</v>
      </c>
      <c r="G39" s="129" t="s">
        <v>41</v>
      </c>
      <c r="H39" s="129" t="s">
        <v>42</v>
      </c>
      <c r="I39" s="129" t="s">
        <v>214</v>
      </c>
      <c r="J39" s="197"/>
      <c r="K39" s="197"/>
      <c r="L39" s="44"/>
    </row>
    <row r="40" spans="1:12" ht="128.25" thickBot="1" x14ac:dyDescent="0.25">
      <c r="A40" s="54" t="s">
        <v>21</v>
      </c>
      <c r="B40" s="127" t="s">
        <v>221</v>
      </c>
      <c r="C40" s="28" t="s">
        <v>6</v>
      </c>
      <c r="D40" s="28"/>
      <c r="E40" s="132">
        <v>9</v>
      </c>
      <c r="F40" s="127" t="s">
        <v>258</v>
      </c>
      <c r="G40" s="170" t="s">
        <v>449</v>
      </c>
      <c r="H40" s="164" t="s">
        <v>374</v>
      </c>
      <c r="I40" s="164" t="s">
        <v>374</v>
      </c>
      <c r="J40" s="32" t="s">
        <v>222</v>
      </c>
      <c r="K40" s="28" t="s">
        <v>395</v>
      </c>
      <c r="L40" s="44"/>
    </row>
  </sheetData>
  <mergeCells count="36">
    <mergeCell ref="A1:K1"/>
    <mergeCell ref="E5:E6"/>
    <mergeCell ref="A21:J21"/>
    <mergeCell ref="A22:J22"/>
    <mergeCell ref="A3:J3"/>
    <mergeCell ref="A4:J4"/>
    <mergeCell ref="A5:A6"/>
    <mergeCell ref="B5:B6"/>
    <mergeCell ref="C5:C6"/>
    <mergeCell ref="A11:A12"/>
    <mergeCell ref="A14:A16"/>
    <mergeCell ref="A7:A9"/>
    <mergeCell ref="K5:K6"/>
    <mergeCell ref="K23:K24"/>
    <mergeCell ref="B31:L31"/>
    <mergeCell ref="J23:J24"/>
    <mergeCell ref="A25:A27"/>
    <mergeCell ref="D5:D6"/>
    <mergeCell ref="D23:D24"/>
    <mergeCell ref="F5:I5"/>
    <mergeCell ref="A23:A24"/>
    <mergeCell ref="B23:B24"/>
    <mergeCell ref="C23:C24"/>
    <mergeCell ref="E23:E24"/>
    <mergeCell ref="F23:I23"/>
    <mergeCell ref="J5:J6"/>
    <mergeCell ref="A36:L36"/>
    <mergeCell ref="A37:L37"/>
    <mergeCell ref="A38:A39"/>
    <mergeCell ref="B38:B39"/>
    <mergeCell ref="C38:C39"/>
    <mergeCell ref="D38:D39"/>
    <mergeCell ref="E38:E39"/>
    <mergeCell ref="F38:I38"/>
    <mergeCell ref="J38:J39"/>
    <mergeCell ref="K38:K39"/>
  </mergeCells>
  <pageMargins left="0.70866141732283505" right="0.70866141732283505" top="0.74803149606299202" bottom="0.74803149606299202" header="0.31496062992126" footer="0.31496062992126"/>
  <pageSetup paperSize="9" scale="89" fitToHeight="0" orientation="landscape" r:id="rId1"/>
  <headerFooter>
    <oddFooter>Page &amp;P of &amp;N</oddFooter>
  </headerFooter>
  <rowBreaks count="3" manualBreakCount="3">
    <brk id="17" max="11" man="1"/>
    <brk id="27" max="11" man="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6"/>
  <sheetViews>
    <sheetView view="pageBreakPreview" topLeftCell="A15" zoomScale="99" zoomScaleNormal="100" zoomScaleSheetLayoutView="99" workbookViewId="0">
      <selection activeCell="A15" sqref="A15"/>
    </sheetView>
  </sheetViews>
  <sheetFormatPr defaultColWidth="9.140625" defaultRowHeight="12.75" x14ac:dyDescent="0.25"/>
  <cols>
    <col min="1" max="1" width="12.28515625" style="23" customWidth="1"/>
    <col min="2" max="2" width="15.85546875" style="23" customWidth="1"/>
    <col min="3" max="5" width="9.140625" style="23"/>
    <col min="6" max="6" width="12" style="23" customWidth="1"/>
    <col min="7" max="7" width="13.28515625" style="23" customWidth="1"/>
    <col min="8" max="8" width="13.5703125" style="23" customWidth="1"/>
    <col min="9" max="9" width="14.140625" style="23" customWidth="1"/>
    <col min="10" max="10" width="11.7109375" style="23" customWidth="1"/>
    <col min="11" max="11" width="14" style="23" customWidth="1"/>
    <col min="12" max="14" width="9.140625" style="23"/>
    <col min="15" max="15" width="9" style="23" customWidth="1"/>
    <col min="16" max="16384" width="9.140625" style="23"/>
  </cols>
  <sheetData>
    <row r="1" spans="1:11" ht="20.25" customHeight="1" x14ac:dyDescent="0.25">
      <c r="A1" s="213" t="s">
        <v>148</v>
      </c>
      <c r="B1" s="213"/>
      <c r="C1" s="213"/>
      <c r="D1" s="213"/>
      <c r="E1" s="213"/>
      <c r="F1" s="213"/>
      <c r="G1" s="213"/>
      <c r="H1" s="213"/>
      <c r="I1" s="213"/>
      <c r="J1" s="213"/>
    </row>
    <row r="3" spans="1:11" x14ac:dyDescent="0.25">
      <c r="A3" s="206" t="s">
        <v>108</v>
      </c>
      <c r="B3" s="206"/>
      <c r="C3" s="206"/>
      <c r="D3" s="206"/>
      <c r="E3" s="206"/>
      <c r="F3" s="206"/>
      <c r="G3" s="206"/>
      <c r="H3" s="206"/>
      <c r="I3" s="206"/>
      <c r="J3" s="206"/>
    </row>
    <row r="4" spans="1:11" ht="13.5" thickBot="1" x14ac:dyDescent="0.3">
      <c r="A4" s="204" t="s">
        <v>109</v>
      </c>
      <c r="B4" s="204"/>
      <c r="C4" s="204"/>
      <c r="D4" s="204"/>
      <c r="E4" s="204"/>
      <c r="F4" s="204"/>
      <c r="G4" s="204"/>
      <c r="H4" s="204"/>
      <c r="I4" s="204"/>
      <c r="J4" s="205"/>
    </row>
    <row r="5" spans="1:11" ht="18" customHeight="1" thickBot="1" x14ac:dyDescent="0.3">
      <c r="A5" s="202" t="s">
        <v>0</v>
      </c>
      <c r="B5" s="220" t="s">
        <v>1</v>
      </c>
      <c r="C5" s="202" t="s">
        <v>2</v>
      </c>
      <c r="D5" s="202" t="s">
        <v>32</v>
      </c>
      <c r="E5" s="202" t="s">
        <v>182</v>
      </c>
      <c r="F5" s="218" t="s">
        <v>215</v>
      </c>
      <c r="G5" s="219"/>
      <c r="H5" s="219"/>
      <c r="I5" s="219"/>
      <c r="J5" s="199" t="s">
        <v>18</v>
      </c>
      <c r="K5" s="197" t="s">
        <v>65</v>
      </c>
    </row>
    <row r="6" spans="1:11" ht="32.25" customHeight="1" thickBot="1" x14ac:dyDescent="0.3">
      <c r="A6" s="203"/>
      <c r="B6" s="221"/>
      <c r="C6" s="203"/>
      <c r="D6" s="203"/>
      <c r="E6" s="203"/>
      <c r="F6" s="37" t="s">
        <v>43</v>
      </c>
      <c r="G6" s="38" t="s">
        <v>41</v>
      </c>
      <c r="H6" s="38" t="s">
        <v>42</v>
      </c>
      <c r="I6" s="133" t="s">
        <v>214</v>
      </c>
      <c r="J6" s="199"/>
      <c r="K6" s="197"/>
    </row>
    <row r="7" spans="1:11" ht="102.95" customHeight="1" thickBot="1" x14ac:dyDescent="0.3">
      <c r="A7" s="214" t="s">
        <v>31</v>
      </c>
      <c r="B7" s="24" t="s">
        <v>217</v>
      </c>
      <c r="C7" s="25" t="s">
        <v>6</v>
      </c>
      <c r="D7" s="25"/>
      <c r="E7" s="26">
        <v>0.49</v>
      </c>
      <c r="F7" s="24" t="s">
        <v>216</v>
      </c>
      <c r="G7" s="24" t="s">
        <v>463</v>
      </c>
      <c r="H7" s="27" t="s">
        <v>371</v>
      </c>
      <c r="I7" s="27" t="s">
        <v>371</v>
      </c>
      <c r="J7" s="36" t="s">
        <v>110</v>
      </c>
      <c r="K7" s="28" t="s">
        <v>395</v>
      </c>
    </row>
    <row r="8" spans="1:11" ht="71.45" customHeight="1" thickBot="1" x14ac:dyDescent="0.3">
      <c r="A8" s="216"/>
      <c r="B8" s="24" t="s">
        <v>111</v>
      </c>
      <c r="C8" s="25" t="s">
        <v>6</v>
      </c>
      <c r="D8" s="25"/>
      <c r="E8" s="25">
        <v>1</v>
      </c>
      <c r="F8" s="24" t="s">
        <v>6</v>
      </c>
      <c r="G8" s="24" t="s">
        <v>6</v>
      </c>
      <c r="H8" s="24" t="s">
        <v>6</v>
      </c>
      <c r="I8" s="24" t="s">
        <v>6</v>
      </c>
      <c r="J8" s="24" t="s">
        <v>6</v>
      </c>
      <c r="K8" s="24" t="s">
        <v>6</v>
      </c>
    </row>
    <row r="9" spans="1:11" ht="75.599999999999994" customHeight="1" thickBot="1" x14ac:dyDescent="0.3">
      <c r="A9" s="217"/>
      <c r="B9" s="175" t="s">
        <v>458</v>
      </c>
      <c r="C9" s="176" t="s">
        <v>6</v>
      </c>
      <c r="D9" s="176"/>
      <c r="E9" s="176" t="s">
        <v>101</v>
      </c>
      <c r="F9" s="175" t="s">
        <v>462</v>
      </c>
      <c r="G9" s="175" t="s">
        <v>462</v>
      </c>
      <c r="H9" s="175" t="s">
        <v>371</v>
      </c>
      <c r="I9" s="175" t="s">
        <v>371</v>
      </c>
      <c r="J9" s="24" t="s">
        <v>459</v>
      </c>
      <c r="K9" s="24" t="s">
        <v>395</v>
      </c>
    </row>
    <row r="10" spans="1:11" x14ac:dyDescent="0.25">
      <c r="A10" s="29"/>
      <c r="B10" s="29"/>
      <c r="C10" s="30"/>
      <c r="D10" s="30"/>
      <c r="E10" s="30"/>
      <c r="F10" s="29"/>
      <c r="G10" s="29"/>
      <c r="H10" s="29"/>
      <c r="I10" s="30"/>
      <c r="J10" s="29"/>
    </row>
    <row r="11" spans="1:11" x14ac:dyDescent="0.25">
      <c r="A11" s="206" t="s">
        <v>113</v>
      </c>
      <c r="B11" s="206"/>
      <c r="C11" s="206"/>
      <c r="D11" s="206"/>
      <c r="E11" s="206"/>
      <c r="F11" s="206"/>
      <c r="G11" s="206"/>
      <c r="H11" s="206"/>
      <c r="I11" s="206"/>
      <c r="J11" s="206"/>
      <c r="K11" s="206"/>
    </row>
    <row r="12" spans="1:11" ht="13.5" thickBot="1" x14ac:dyDescent="0.3">
      <c r="A12" s="204" t="s">
        <v>114</v>
      </c>
      <c r="B12" s="204"/>
      <c r="C12" s="204"/>
      <c r="D12" s="204"/>
      <c r="E12" s="204"/>
      <c r="F12" s="204"/>
      <c r="G12" s="204"/>
      <c r="H12" s="204"/>
      <c r="I12" s="204"/>
      <c r="J12" s="205"/>
    </row>
    <row r="13" spans="1:11" ht="17.25" customHeight="1" thickBot="1" x14ac:dyDescent="0.3">
      <c r="A13" s="199" t="s">
        <v>0</v>
      </c>
      <c r="B13" s="200" t="s">
        <v>1</v>
      </c>
      <c r="C13" s="199" t="s">
        <v>2</v>
      </c>
      <c r="D13" s="202" t="s">
        <v>32</v>
      </c>
      <c r="E13" s="199" t="s">
        <v>182</v>
      </c>
      <c r="F13" s="199" t="s">
        <v>181</v>
      </c>
      <c r="G13" s="199"/>
      <c r="H13" s="199"/>
      <c r="I13" s="199"/>
      <c r="J13" s="199" t="s">
        <v>18</v>
      </c>
      <c r="K13" s="197" t="s">
        <v>65</v>
      </c>
    </row>
    <row r="14" spans="1:11" ht="33.75" customHeight="1" thickBot="1" x14ac:dyDescent="0.3">
      <c r="A14" s="199"/>
      <c r="B14" s="200"/>
      <c r="C14" s="199"/>
      <c r="D14" s="203"/>
      <c r="E14" s="199"/>
      <c r="F14" s="37" t="s">
        <v>43</v>
      </c>
      <c r="G14" s="38" t="s">
        <v>41</v>
      </c>
      <c r="H14" s="49" t="s">
        <v>42</v>
      </c>
      <c r="I14" s="133" t="s">
        <v>214</v>
      </c>
      <c r="J14" s="199"/>
      <c r="K14" s="197"/>
    </row>
    <row r="15" spans="1:11" ht="128.25" customHeight="1" thickBot="1" x14ac:dyDescent="0.3">
      <c r="A15" s="54" t="s">
        <v>32</v>
      </c>
      <c r="B15" s="36" t="s">
        <v>218</v>
      </c>
      <c r="C15" s="28" t="s">
        <v>26</v>
      </c>
      <c r="D15" s="28"/>
      <c r="E15" s="33">
        <v>0.95</v>
      </c>
      <c r="F15" s="126" t="s">
        <v>219</v>
      </c>
      <c r="G15" s="162" t="s">
        <v>392</v>
      </c>
      <c r="H15" s="34" t="s">
        <v>371</v>
      </c>
      <c r="I15" s="123" t="s">
        <v>371</v>
      </c>
      <c r="J15" s="32" t="s">
        <v>169</v>
      </c>
      <c r="K15" s="28" t="s">
        <v>372</v>
      </c>
    </row>
    <row r="16" spans="1:11" ht="169.5" customHeight="1" thickBot="1" x14ac:dyDescent="0.3">
      <c r="A16" s="54" t="s">
        <v>32</v>
      </c>
      <c r="B16" s="126" t="s">
        <v>33</v>
      </c>
      <c r="C16" s="28" t="s">
        <v>26</v>
      </c>
      <c r="D16" s="28"/>
      <c r="E16" s="33">
        <v>0.34</v>
      </c>
      <c r="F16" s="126" t="s">
        <v>220</v>
      </c>
      <c r="G16" s="162" t="s">
        <v>393</v>
      </c>
      <c r="H16" s="34" t="s">
        <v>371</v>
      </c>
      <c r="I16" s="164" t="s">
        <v>371</v>
      </c>
      <c r="J16" s="32" t="s">
        <v>112</v>
      </c>
      <c r="K16" s="28" t="s">
        <v>372</v>
      </c>
    </row>
    <row r="17" spans="1:11" ht="152.44999999999999" customHeight="1" thickBot="1" x14ac:dyDescent="0.3">
      <c r="A17" s="54" t="s">
        <v>21</v>
      </c>
      <c r="B17" s="36" t="s">
        <v>221</v>
      </c>
      <c r="C17" s="28" t="s">
        <v>6</v>
      </c>
      <c r="D17" s="28"/>
      <c r="E17" s="132">
        <v>9</v>
      </c>
      <c r="F17" s="126" t="s">
        <v>258</v>
      </c>
      <c r="G17" s="162" t="s">
        <v>394</v>
      </c>
      <c r="H17" s="34" t="s">
        <v>371</v>
      </c>
      <c r="I17" s="164" t="s">
        <v>371</v>
      </c>
      <c r="J17" s="32" t="s">
        <v>222</v>
      </c>
      <c r="K17" s="28" t="s">
        <v>372</v>
      </c>
    </row>
    <row r="18" spans="1:11" x14ac:dyDescent="0.25">
      <c r="A18" s="206" t="s">
        <v>115</v>
      </c>
      <c r="B18" s="206"/>
      <c r="C18" s="206"/>
      <c r="D18" s="206"/>
      <c r="E18" s="206"/>
      <c r="F18" s="206"/>
      <c r="G18" s="206"/>
      <c r="H18" s="206"/>
      <c r="I18" s="206"/>
      <c r="J18" s="206"/>
    </row>
    <row r="19" spans="1:11" ht="13.5" thickBot="1" x14ac:dyDescent="0.3">
      <c r="A19" s="204" t="s">
        <v>116</v>
      </c>
      <c r="B19" s="204"/>
      <c r="C19" s="204"/>
      <c r="D19" s="204"/>
      <c r="E19" s="204"/>
      <c r="F19" s="204"/>
      <c r="G19" s="204"/>
      <c r="H19" s="204"/>
      <c r="I19" s="204"/>
      <c r="J19" s="205"/>
    </row>
    <row r="20" spans="1:11" ht="18.75" customHeight="1" thickBot="1" x14ac:dyDescent="0.3">
      <c r="A20" s="199" t="s">
        <v>0</v>
      </c>
      <c r="B20" s="200" t="s">
        <v>1</v>
      </c>
      <c r="C20" s="199" t="s">
        <v>2</v>
      </c>
      <c r="D20" s="202" t="s">
        <v>32</v>
      </c>
      <c r="E20" s="199" t="s">
        <v>182</v>
      </c>
      <c r="F20" s="199" t="s">
        <v>181</v>
      </c>
      <c r="G20" s="199"/>
      <c r="H20" s="199"/>
      <c r="I20" s="199"/>
      <c r="J20" s="199" t="s">
        <v>3</v>
      </c>
      <c r="K20" s="197" t="s">
        <v>65</v>
      </c>
    </row>
    <row r="21" spans="1:11" ht="33" customHeight="1" thickBot="1" x14ac:dyDescent="0.3">
      <c r="A21" s="199"/>
      <c r="B21" s="200"/>
      <c r="C21" s="199"/>
      <c r="D21" s="203"/>
      <c r="E21" s="199"/>
      <c r="F21" s="37" t="s">
        <v>43</v>
      </c>
      <c r="G21" s="38" t="s">
        <v>41</v>
      </c>
      <c r="H21" s="38" t="s">
        <v>42</v>
      </c>
      <c r="I21" s="133" t="s">
        <v>214</v>
      </c>
      <c r="J21" s="199"/>
      <c r="K21" s="197"/>
    </row>
    <row r="22" spans="1:11" ht="80.25" customHeight="1" thickBot="1" x14ac:dyDescent="0.3">
      <c r="A22" s="198" t="s">
        <v>34</v>
      </c>
      <c r="B22" s="36" t="s">
        <v>223</v>
      </c>
      <c r="C22" s="31" t="s">
        <v>6</v>
      </c>
      <c r="D22" s="31"/>
      <c r="E22" s="28">
        <v>1</v>
      </c>
      <c r="F22" s="36" t="s">
        <v>6</v>
      </c>
      <c r="G22" s="36" t="s">
        <v>6</v>
      </c>
      <c r="H22" s="36" t="s">
        <v>6</v>
      </c>
      <c r="I22" s="36" t="s">
        <v>6</v>
      </c>
      <c r="J22" s="36" t="s">
        <v>6</v>
      </c>
      <c r="K22" s="36" t="s">
        <v>6</v>
      </c>
    </row>
    <row r="23" spans="1:11" ht="59.45" customHeight="1" thickBot="1" x14ac:dyDescent="0.3">
      <c r="A23" s="198"/>
      <c r="B23" s="36" t="s">
        <v>224</v>
      </c>
      <c r="C23" s="31" t="s">
        <v>6</v>
      </c>
      <c r="D23" s="31"/>
      <c r="E23" s="28">
        <v>1</v>
      </c>
      <c r="F23" s="36" t="s">
        <v>6</v>
      </c>
      <c r="G23" s="36" t="s">
        <v>6</v>
      </c>
      <c r="H23" s="36" t="s">
        <v>6</v>
      </c>
      <c r="I23" s="106" t="s">
        <v>6</v>
      </c>
      <c r="J23" s="36" t="s">
        <v>6</v>
      </c>
      <c r="K23" s="36" t="s">
        <v>6</v>
      </c>
    </row>
    <row r="24" spans="1:11" ht="80.099999999999994" customHeight="1" thickBot="1" x14ac:dyDescent="0.3">
      <c r="A24" s="36"/>
      <c r="B24" s="36" t="s">
        <v>225</v>
      </c>
      <c r="C24" s="31"/>
      <c r="D24" s="31"/>
      <c r="E24" s="28">
        <v>1</v>
      </c>
      <c r="F24" s="126" t="s">
        <v>226</v>
      </c>
      <c r="G24" s="161" t="s">
        <v>226</v>
      </c>
      <c r="H24" s="68" t="s">
        <v>371</v>
      </c>
      <c r="I24" s="68" t="s">
        <v>371</v>
      </c>
      <c r="J24" s="68" t="s">
        <v>117</v>
      </c>
      <c r="K24" s="68" t="s">
        <v>372</v>
      </c>
    </row>
    <row r="25" spans="1:11" ht="80.45" customHeight="1" thickBot="1" x14ac:dyDescent="0.3">
      <c r="A25" s="36" t="s">
        <v>35</v>
      </c>
      <c r="B25" s="36" t="s">
        <v>227</v>
      </c>
      <c r="C25" s="31" t="s">
        <v>6</v>
      </c>
      <c r="D25" s="31"/>
      <c r="E25" s="28">
        <v>1</v>
      </c>
      <c r="F25" s="126" t="s">
        <v>6</v>
      </c>
      <c r="G25" s="36" t="s">
        <v>6</v>
      </c>
      <c r="H25" s="36" t="s">
        <v>6</v>
      </c>
      <c r="I25" s="36" t="s">
        <v>6</v>
      </c>
      <c r="J25" s="36" t="s">
        <v>6</v>
      </c>
      <c r="K25" s="36" t="s">
        <v>6</v>
      </c>
    </row>
    <row r="26" spans="1:11" ht="69.599999999999994" customHeight="1" thickBot="1" x14ac:dyDescent="0.3">
      <c r="A26" s="198" t="s">
        <v>11</v>
      </c>
      <c r="B26" s="36" t="s">
        <v>187</v>
      </c>
      <c r="C26" s="31" t="s">
        <v>6</v>
      </c>
      <c r="D26" s="31"/>
      <c r="E26" s="36" t="s">
        <v>178</v>
      </c>
      <c r="F26" s="28" t="s">
        <v>6</v>
      </c>
      <c r="G26" s="28" t="s">
        <v>6</v>
      </c>
      <c r="H26" s="28" t="s">
        <v>6</v>
      </c>
      <c r="I26" s="28" t="s">
        <v>6</v>
      </c>
      <c r="J26" s="28" t="s">
        <v>6</v>
      </c>
      <c r="K26" s="28" t="s">
        <v>6</v>
      </c>
    </row>
    <row r="27" spans="1:11" ht="85.5" customHeight="1" thickBot="1" x14ac:dyDescent="0.3">
      <c r="A27" s="198"/>
      <c r="B27" s="36" t="s">
        <v>302</v>
      </c>
      <c r="C27" s="31" t="s">
        <v>6</v>
      </c>
      <c r="D27" s="31"/>
      <c r="E27" s="33">
        <v>0.87</v>
      </c>
      <c r="F27" s="28" t="s">
        <v>6</v>
      </c>
      <c r="G27" s="28" t="s">
        <v>6</v>
      </c>
      <c r="H27" s="28" t="s">
        <v>6</v>
      </c>
      <c r="I27" s="28" t="s">
        <v>6</v>
      </c>
      <c r="J27" s="28" t="s">
        <v>6</v>
      </c>
      <c r="K27" s="28" t="s">
        <v>6</v>
      </c>
    </row>
    <row r="28" spans="1:11" ht="141.6" customHeight="1" thickBot="1" x14ac:dyDescent="0.3">
      <c r="A28" s="36" t="s">
        <v>11</v>
      </c>
      <c r="B28" s="36" t="s">
        <v>76</v>
      </c>
      <c r="C28" s="31" t="s">
        <v>6</v>
      </c>
      <c r="D28" s="31"/>
      <c r="E28" s="33">
        <v>0.92</v>
      </c>
      <c r="F28" s="161" t="s">
        <v>228</v>
      </c>
      <c r="G28" s="162" t="s">
        <v>398</v>
      </c>
      <c r="H28" s="28" t="s">
        <v>374</v>
      </c>
      <c r="I28" s="162" t="s">
        <v>396</v>
      </c>
      <c r="J28" s="162" t="s">
        <v>189</v>
      </c>
      <c r="K28" s="23" t="s">
        <v>397</v>
      </c>
    </row>
    <row r="29" spans="1:11" ht="72.95" customHeight="1" thickBot="1" x14ac:dyDescent="0.3">
      <c r="A29" s="80" t="s">
        <v>12</v>
      </c>
      <c r="B29" s="126" t="s">
        <v>229</v>
      </c>
      <c r="C29" s="31" t="s">
        <v>6</v>
      </c>
      <c r="D29" s="31"/>
      <c r="E29" s="33" t="s">
        <v>101</v>
      </c>
      <c r="F29" s="161" t="s">
        <v>230</v>
      </c>
      <c r="G29" s="161" t="s">
        <v>438</v>
      </c>
      <c r="H29" s="126" t="s">
        <v>371</v>
      </c>
      <c r="I29" s="126" t="s">
        <v>371</v>
      </c>
      <c r="J29" s="126" t="s">
        <v>373</v>
      </c>
      <c r="K29" s="28" t="s">
        <v>176</v>
      </c>
    </row>
    <row r="30" spans="1:11" ht="71.099999999999994" customHeight="1" thickBot="1" x14ac:dyDescent="0.3">
      <c r="A30" s="80" t="s">
        <v>12</v>
      </c>
      <c r="B30" s="74" t="s">
        <v>231</v>
      </c>
      <c r="C30" s="31" t="s">
        <v>9</v>
      </c>
      <c r="D30" s="31"/>
      <c r="E30" s="28">
        <v>4</v>
      </c>
      <c r="F30" s="161" t="s">
        <v>232</v>
      </c>
      <c r="G30" s="161" t="s">
        <v>232</v>
      </c>
      <c r="H30" s="161" t="s">
        <v>371</v>
      </c>
      <c r="I30" s="161" t="s">
        <v>371</v>
      </c>
      <c r="J30" s="95" t="s">
        <v>233</v>
      </c>
      <c r="K30" s="28" t="s">
        <v>372</v>
      </c>
    </row>
    <row r="31" spans="1:11" ht="71.099999999999994" customHeight="1" thickBot="1" x14ac:dyDescent="0.3">
      <c r="A31" s="86"/>
      <c r="B31" s="126" t="s">
        <v>234</v>
      </c>
      <c r="C31" s="31" t="s">
        <v>6</v>
      </c>
      <c r="D31" s="31"/>
      <c r="E31" s="28">
        <v>2</v>
      </c>
      <c r="F31" s="161" t="s">
        <v>235</v>
      </c>
      <c r="G31" s="161" t="s">
        <v>235</v>
      </c>
      <c r="H31" s="161" t="s">
        <v>371</v>
      </c>
      <c r="I31" s="161" t="s">
        <v>371</v>
      </c>
      <c r="J31" s="126" t="s">
        <v>236</v>
      </c>
      <c r="K31" s="28" t="s">
        <v>372</v>
      </c>
    </row>
    <row r="32" spans="1:11" ht="83.45" customHeight="1" thickBot="1" x14ac:dyDescent="0.3">
      <c r="A32" s="86"/>
      <c r="B32" s="126" t="s">
        <v>237</v>
      </c>
      <c r="C32" s="31" t="s">
        <v>6</v>
      </c>
      <c r="D32" s="31"/>
      <c r="E32" s="28" t="s">
        <v>101</v>
      </c>
      <c r="F32" s="161" t="s">
        <v>238</v>
      </c>
      <c r="G32" s="161" t="s">
        <v>238</v>
      </c>
      <c r="H32" s="161" t="s">
        <v>371</v>
      </c>
      <c r="I32" s="161" t="s">
        <v>371</v>
      </c>
      <c r="J32" s="126" t="s">
        <v>239</v>
      </c>
      <c r="K32" s="28" t="s">
        <v>372</v>
      </c>
    </row>
    <row r="33" spans="1:11" ht="78.95" customHeight="1" thickBot="1" x14ac:dyDescent="0.3">
      <c r="A33" s="86"/>
      <c r="B33" s="74" t="s">
        <v>240</v>
      </c>
      <c r="C33" s="31" t="s">
        <v>6</v>
      </c>
      <c r="D33" s="31"/>
      <c r="E33" s="28" t="s">
        <v>101</v>
      </c>
      <c r="F33" s="161" t="s">
        <v>6</v>
      </c>
      <c r="G33" s="161" t="s">
        <v>6</v>
      </c>
      <c r="H33" s="126" t="s">
        <v>6</v>
      </c>
      <c r="I33" s="126" t="s">
        <v>6</v>
      </c>
      <c r="J33" s="126" t="s">
        <v>6</v>
      </c>
      <c r="K33" s="126" t="s">
        <v>6</v>
      </c>
    </row>
    <row r="34" spans="1:11" ht="132.6" customHeight="1" thickBot="1" x14ac:dyDescent="0.3">
      <c r="A34" s="87"/>
      <c r="B34" s="36" t="s">
        <v>118</v>
      </c>
      <c r="C34" s="31" t="s">
        <v>6</v>
      </c>
      <c r="D34" s="31"/>
      <c r="E34" s="28">
        <v>4</v>
      </c>
      <c r="F34" s="161" t="s">
        <v>241</v>
      </c>
      <c r="G34" s="161" t="s">
        <v>241</v>
      </c>
      <c r="H34" s="28" t="s">
        <v>371</v>
      </c>
      <c r="I34" s="28" t="s">
        <v>371</v>
      </c>
      <c r="J34" s="95" t="s">
        <v>236</v>
      </c>
      <c r="K34" s="28" t="s">
        <v>372</v>
      </c>
    </row>
    <row r="35" spans="1:11" ht="104.1" customHeight="1" thickBot="1" x14ac:dyDescent="0.3">
      <c r="A35" s="36"/>
      <c r="B35" s="36" t="s">
        <v>242</v>
      </c>
      <c r="C35" s="31" t="s">
        <v>6</v>
      </c>
      <c r="D35" s="31"/>
      <c r="E35" s="28">
        <v>4</v>
      </c>
      <c r="F35" s="161" t="s">
        <v>243</v>
      </c>
      <c r="G35" s="161" t="s">
        <v>243</v>
      </c>
      <c r="H35" s="28" t="s">
        <v>371</v>
      </c>
      <c r="I35" s="28" t="s">
        <v>371</v>
      </c>
      <c r="J35" s="95" t="s">
        <v>119</v>
      </c>
      <c r="K35" s="28" t="s">
        <v>372</v>
      </c>
    </row>
    <row r="36" spans="1:11" ht="147" customHeight="1" thickBot="1" x14ac:dyDescent="0.3">
      <c r="A36" s="126" t="s">
        <v>12</v>
      </c>
      <c r="B36" s="126" t="s">
        <v>120</v>
      </c>
      <c r="C36" s="31" t="s">
        <v>6</v>
      </c>
      <c r="D36" s="31"/>
      <c r="E36" s="33">
        <v>1</v>
      </c>
      <c r="F36" s="161" t="s">
        <v>244</v>
      </c>
      <c r="G36" s="161" t="s">
        <v>399</v>
      </c>
      <c r="H36" s="55" t="s">
        <v>371</v>
      </c>
      <c r="I36" s="55" t="s">
        <v>371</v>
      </c>
      <c r="J36" s="126" t="s">
        <v>245</v>
      </c>
      <c r="K36" s="28" t="s">
        <v>372</v>
      </c>
    </row>
  </sheetData>
  <mergeCells count="34">
    <mergeCell ref="K5:K6"/>
    <mergeCell ref="K13:K14"/>
    <mergeCell ref="K20:K21"/>
    <mergeCell ref="D13:D14"/>
    <mergeCell ref="D20:D21"/>
    <mergeCell ref="A11:K11"/>
    <mergeCell ref="A13:A14"/>
    <mergeCell ref="A12:J12"/>
    <mergeCell ref="E13:E14"/>
    <mergeCell ref="F13:I13"/>
    <mergeCell ref="J13:J14"/>
    <mergeCell ref="B13:B14"/>
    <mergeCell ref="C13:C14"/>
    <mergeCell ref="A1:J1"/>
    <mergeCell ref="J5:J6"/>
    <mergeCell ref="A3:J3"/>
    <mergeCell ref="A4:J4"/>
    <mergeCell ref="A7:A9"/>
    <mergeCell ref="E5:E6"/>
    <mergeCell ref="F5:I5"/>
    <mergeCell ref="D5:D6"/>
    <mergeCell ref="A5:A6"/>
    <mergeCell ref="B5:B6"/>
    <mergeCell ref="C5:C6"/>
    <mergeCell ref="A26:A27"/>
    <mergeCell ref="A18:J18"/>
    <mergeCell ref="A19:J19"/>
    <mergeCell ref="A22:A23"/>
    <mergeCell ref="F20:I20"/>
    <mergeCell ref="J20:J21"/>
    <mergeCell ref="C20:C21"/>
    <mergeCell ref="A20:A21"/>
    <mergeCell ref="B20:B21"/>
    <mergeCell ref="E20:E21"/>
  </mergeCells>
  <pageMargins left="0.70866141732283472" right="0.70866141732283472" top="0.74803149606299213" bottom="0.74803149606299213" header="0.31496062992125984" footer="0.31496062992125984"/>
  <pageSetup paperSize="9" scale="97" fitToHeight="0" orientation="landscape" r:id="rId1"/>
  <headerFooter>
    <oddFooter>Page &amp;P of &amp;N</oddFooter>
  </headerFooter>
  <rowBreaks count="5" manualBreakCount="5">
    <brk id="9" max="10" man="1"/>
    <brk id="17" max="10" man="1"/>
    <brk id="26" max="10" man="1"/>
    <brk id="34" max="10" man="1"/>
    <brk id="36"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7"/>
  <sheetViews>
    <sheetView view="pageBreakPreview" zoomScaleNormal="100" zoomScaleSheetLayoutView="100" workbookViewId="0">
      <selection activeCell="A11" sqref="A11:A12"/>
    </sheetView>
  </sheetViews>
  <sheetFormatPr defaultColWidth="9.140625" defaultRowHeight="12.75" x14ac:dyDescent="0.25"/>
  <cols>
    <col min="1" max="1" width="12.42578125" style="23" customWidth="1"/>
    <col min="2" max="2" width="20.140625" style="23" customWidth="1"/>
    <col min="3" max="3" width="8.5703125" style="23" customWidth="1"/>
    <col min="4" max="4" width="9.42578125" style="23" customWidth="1"/>
    <col min="5" max="5" width="10.42578125" style="23" customWidth="1"/>
    <col min="6" max="6" width="12.5703125" style="23" customWidth="1"/>
    <col min="7" max="7" width="14.28515625" style="23" customWidth="1"/>
    <col min="8" max="8" width="16.42578125" style="23" customWidth="1"/>
    <col min="9" max="9" width="16.85546875" style="23" customWidth="1"/>
    <col min="10" max="10" width="14.140625" style="23" customWidth="1"/>
    <col min="11" max="11" width="13.85546875" style="23" customWidth="1"/>
    <col min="12" max="16384" width="9.140625" style="23"/>
  </cols>
  <sheetData>
    <row r="1" spans="1:11" ht="16.5" customHeight="1" x14ac:dyDescent="0.25">
      <c r="A1" s="213" t="s">
        <v>149</v>
      </c>
      <c r="B1" s="213"/>
      <c r="C1" s="213"/>
      <c r="D1" s="213"/>
      <c r="E1" s="213"/>
      <c r="F1" s="213"/>
      <c r="G1" s="213"/>
      <c r="H1" s="213"/>
      <c r="I1" s="213"/>
      <c r="J1" s="213"/>
    </row>
    <row r="3" spans="1:11" x14ac:dyDescent="0.25">
      <c r="A3" s="206" t="s">
        <v>104</v>
      </c>
      <c r="B3" s="206"/>
      <c r="C3" s="206"/>
      <c r="D3" s="206"/>
      <c r="E3" s="206"/>
      <c r="F3" s="206"/>
      <c r="G3" s="206"/>
      <c r="H3" s="206"/>
      <c r="I3" s="206"/>
      <c r="J3" s="206"/>
    </row>
    <row r="4" spans="1:11" ht="13.5" thickBot="1" x14ac:dyDescent="0.3">
      <c r="A4" s="204" t="s">
        <v>129</v>
      </c>
      <c r="B4" s="204"/>
      <c r="C4" s="204"/>
      <c r="D4" s="204"/>
      <c r="E4" s="204"/>
      <c r="F4" s="204"/>
      <c r="G4" s="204"/>
      <c r="H4" s="204"/>
      <c r="I4" s="204"/>
      <c r="J4" s="204"/>
      <c r="K4" s="204"/>
    </row>
    <row r="5" spans="1:11" ht="17.25" customHeight="1" thickBot="1" x14ac:dyDescent="0.3">
      <c r="A5" s="197" t="s">
        <v>0</v>
      </c>
      <c r="B5" s="222" t="s">
        <v>1</v>
      </c>
      <c r="C5" s="197" t="s">
        <v>2</v>
      </c>
      <c r="D5" s="202" t="s">
        <v>32</v>
      </c>
      <c r="E5" s="197" t="s">
        <v>182</v>
      </c>
      <c r="F5" s="197" t="s">
        <v>181</v>
      </c>
      <c r="G5" s="197"/>
      <c r="H5" s="197"/>
      <c r="I5" s="197"/>
      <c r="J5" s="197" t="s">
        <v>3</v>
      </c>
      <c r="K5" s="49"/>
    </row>
    <row r="6" spans="1:11" ht="26.25" customHeight="1" thickBot="1" x14ac:dyDescent="0.3">
      <c r="A6" s="197"/>
      <c r="B6" s="222"/>
      <c r="C6" s="197"/>
      <c r="D6" s="203"/>
      <c r="E6" s="197"/>
      <c r="F6" s="108" t="s">
        <v>43</v>
      </c>
      <c r="G6" s="110" t="s">
        <v>41</v>
      </c>
      <c r="H6" s="110" t="s">
        <v>42</v>
      </c>
      <c r="I6" s="133" t="s">
        <v>214</v>
      </c>
      <c r="J6" s="197"/>
      <c r="K6" s="50" t="s">
        <v>65</v>
      </c>
    </row>
    <row r="7" spans="1:11" ht="107.45" customHeight="1" thickBot="1" x14ac:dyDescent="0.3">
      <c r="A7" s="77" t="s">
        <v>5</v>
      </c>
      <c r="B7" s="77" t="s">
        <v>246</v>
      </c>
      <c r="C7" s="48" t="s">
        <v>134</v>
      </c>
      <c r="D7" s="48"/>
      <c r="E7" s="51">
        <v>253</v>
      </c>
      <c r="F7" s="77" t="s">
        <v>247</v>
      </c>
      <c r="G7" s="77" t="s">
        <v>410</v>
      </c>
      <c r="H7" s="32" t="s">
        <v>379</v>
      </c>
      <c r="I7" s="32" t="s">
        <v>380</v>
      </c>
      <c r="J7" s="115" t="s">
        <v>135</v>
      </c>
      <c r="K7" s="116" t="s">
        <v>176</v>
      </c>
    </row>
    <row r="8" spans="1:11" x14ac:dyDescent="0.25">
      <c r="K8" s="52"/>
    </row>
    <row r="9" spans="1:11" x14ac:dyDescent="0.25">
      <c r="A9" s="206" t="s">
        <v>130</v>
      </c>
      <c r="B9" s="206"/>
      <c r="C9" s="206"/>
      <c r="D9" s="206"/>
      <c r="E9" s="206"/>
      <c r="F9" s="206"/>
      <c r="G9" s="206"/>
      <c r="H9" s="206"/>
      <c r="I9" s="206"/>
      <c r="J9" s="206"/>
      <c r="K9" s="113"/>
    </row>
    <row r="10" spans="1:11" ht="13.5" thickBot="1" x14ac:dyDescent="0.3">
      <c r="A10" s="204" t="s">
        <v>131</v>
      </c>
      <c r="B10" s="204"/>
      <c r="C10" s="204"/>
      <c r="D10" s="204"/>
      <c r="E10" s="204"/>
      <c r="F10" s="204"/>
      <c r="G10" s="204"/>
      <c r="H10" s="204"/>
      <c r="I10" s="204"/>
      <c r="J10" s="204"/>
      <c r="K10" s="204"/>
    </row>
    <row r="11" spans="1:11" ht="19.5" customHeight="1" thickBot="1" x14ac:dyDescent="0.3">
      <c r="A11" s="199" t="s">
        <v>0</v>
      </c>
      <c r="B11" s="199" t="s">
        <v>1</v>
      </c>
      <c r="C11" s="199" t="s">
        <v>2</v>
      </c>
      <c r="D11" s="202" t="s">
        <v>32</v>
      </c>
      <c r="E11" s="199" t="s">
        <v>182</v>
      </c>
      <c r="F11" s="199" t="s">
        <v>181</v>
      </c>
      <c r="G11" s="199"/>
      <c r="H11" s="199"/>
      <c r="I11" s="199"/>
      <c r="J11" s="108"/>
      <c r="K11" s="111"/>
    </row>
    <row r="12" spans="1:11" ht="26.25" customHeight="1" thickBot="1" x14ac:dyDescent="0.3">
      <c r="A12" s="199"/>
      <c r="B12" s="199"/>
      <c r="C12" s="199"/>
      <c r="D12" s="203"/>
      <c r="E12" s="199"/>
      <c r="F12" s="108" t="s">
        <v>43</v>
      </c>
      <c r="G12" s="110" t="s">
        <v>41</v>
      </c>
      <c r="H12" s="110" t="s">
        <v>42</v>
      </c>
      <c r="I12" s="133" t="s">
        <v>214</v>
      </c>
      <c r="J12" s="108" t="s">
        <v>3</v>
      </c>
      <c r="K12" s="112" t="s">
        <v>65</v>
      </c>
    </row>
    <row r="13" spans="1:11" ht="90.95" customHeight="1" thickBot="1" x14ac:dyDescent="0.3">
      <c r="A13" s="130" t="s">
        <v>248</v>
      </c>
      <c r="B13" s="107" t="s">
        <v>136</v>
      </c>
      <c r="C13" s="107" t="s">
        <v>6</v>
      </c>
      <c r="D13" s="107"/>
      <c r="E13" s="107" t="s">
        <v>249</v>
      </c>
      <c r="F13" s="127" t="s">
        <v>250</v>
      </c>
      <c r="G13" s="161" t="s">
        <v>381</v>
      </c>
      <c r="H13" s="161" t="s">
        <v>374</v>
      </c>
      <c r="I13" s="161" t="s">
        <v>374</v>
      </c>
      <c r="J13" s="107" t="s">
        <v>173</v>
      </c>
      <c r="K13" s="28" t="s">
        <v>372</v>
      </c>
    </row>
    <row r="14" spans="1:11" x14ac:dyDescent="0.25">
      <c r="K14" s="52"/>
    </row>
    <row r="15" spans="1:11" x14ac:dyDescent="0.25">
      <c r="A15" s="206" t="s">
        <v>113</v>
      </c>
      <c r="B15" s="206"/>
      <c r="C15" s="206"/>
      <c r="D15" s="206"/>
      <c r="E15" s="206"/>
      <c r="F15" s="206"/>
      <c r="G15" s="206"/>
      <c r="H15" s="206"/>
      <c r="I15" s="206"/>
      <c r="J15" s="206"/>
      <c r="K15" s="113"/>
    </row>
    <row r="16" spans="1:11" ht="13.5" thickBot="1" x14ac:dyDescent="0.3">
      <c r="A16" s="204" t="s">
        <v>133</v>
      </c>
      <c r="B16" s="204"/>
      <c r="C16" s="204"/>
      <c r="D16" s="204"/>
      <c r="E16" s="204"/>
      <c r="F16" s="204"/>
      <c r="G16" s="204"/>
      <c r="H16" s="204"/>
      <c r="I16" s="204"/>
      <c r="J16" s="204"/>
      <c r="K16" s="204"/>
    </row>
    <row r="17" spans="1:11" ht="18.75" customHeight="1" thickBot="1" x14ac:dyDescent="0.3">
      <c r="A17" s="199" t="s">
        <v>0</v>
      </c>
      <c r="B17" s="199" t="s">
        <v>1</v>
      </c>
      <c r="C17" s="199" t="s">
        <v>2</v>
      </c>
      <c r="D17" s="202" t="s">
        <v>32</v>
      </c>
      <c r="E17" s="199" t="s">
        <v>182</v>
      </c>
      <c r="F17" s="199" t="s">
        <v>181</v>
      </c>
      <c r="G17" s="199"/>
      <c r="H17" s="199"/>
      <c r="I17" s="199"/>
      <c r="J17" s="199" t="s">
        <v>3</v>
      </c>
      <c r="K17" s="111"/>
    </row>
    <row r="18" spans="1:11" ht="26.25" thickBot="1" x14ac:dyDescent="0.3">
      <c r="A18" s="199"/>
      <c r="B18" s="199"/>
      <c r="C18" s="199"/>
      <c r="D18" s="203"/>
      <c r="E18" s="199"/>
      <c r="F18" s="108" t="s">
        <v>43</v>
      </c>
      <c r="G18" s="110" t="s">
        <v>41</v>
      </c>
      <c r="H18" s="110" t="s">
        <v>42</v>
      </c>
      <c r="I18" s="133" t="s">
        <v>214</v>
      </c>
      <c r="J18" s="199"/>
      <c r="K18" s="112" t="s">
        <v>65</v>
      </c>
    </row>
    <row r="19" spans="1:11" ht="77.099999999999994" customHeight="1" thickBot="1" x14ac:dyDescent="0.3">
      <c r="A19" s="54" t="s">
        <v>7</v>
      </c>
      <c r="B19" s="107" t="s">
        <v>253</v>
      </c>
      <c r="C19" s="107" t="s">
        <v>174</v>
      </c>
      <c r="D19" s="53"/>
      <c r="E19" s="34">
        <v>0.91</v>
      </c>
      <c r="F19" s="127" t="s">
        <v>256</v>
      </c>
      <c r="G19" s="161" t="s">
        <v>411</v>
      </c>
      <c r="H19" s="32" t="s">
        <v>374</v>
      </c>
      <c r="I19" s="32" t="s">
        <v>374</v>
      </c>
      <c r="J19" s="107" t="s">
        <v>139</v>
      </c>
      <c r="K19" s="28" t="s">
        <v>372</v>
      </c>
    </row>
    <row r="20" spans="1:11" ht="77.099999999999994" customHeight="1" thickBot="1" x14ac:dyDescent="0.3">
      <c r="A20" s="54" t="s">
        <v>95</v>
      </c>
      <c r="B20" s="127" t="s">
        <v>254</v>
      </c>
      <c r="C20" s="127" t="s">
        <v>255</v>
      </c>
      <c r="D20" s="53"/>
      <c r="E20" s="34">
        <v>1</v>
      </c>
      <c r="F20" s="127" t="s">
        <v>257</v>
      </c>
      <c r="G20" s="161" t="s">
        <v>382</v>
      </c>
      <c r="H20" s="55" t="s">
        <v>375</v>
      </c>
      <c r="I20" s="55" t="s">
        <v>383</v>
      </c>
      <c r="J20" s="32" t="s">
        <v>140</v>
      </c>
      <c r="K20" s="28" t="s">
        <v>176</v>
      </c>
    </row>
    <row r="21" spans="1:11" ht="131.44999999999999" customHeight="1" thickBot="1" x14ac:dyDescent="0.3">
      <c r="A21" s="54" t="s">
        <v>21</v>
      </c>
      <c r="B21" s="127" t="s">
        <v>221</v>
      </c>
      <c r="C21" s="28" t="s">
        <v>6</v>
      </c>
      <c r="D21" s="28"/>
      <c r="E21" s="132">
        <v>9</v>
      </c>
      <c r="F21" s="127" t="s">
        <v>258</v>
      </c>
      <c r="G21" s="161" t="s">
        <v>384</v>
      </c>
      <c r="H21" s="34" t="s">
        <v>374</v>
      </c>
      <c r="I21" s="163" t="s">
        <v>374</v>
      </c>
      <c r="J21" s="32" t="s">
        <v>222</v>
      </c>
      <c r="K21" s="107" t="s">
        <v>372</v>
      </c>
    </row>
    <row r="22" spans="1:11" x14ac:dyDescent="0.25">
      <c r="K22" s="52"/>
    </row>
    <row r="23" spans="1:11" x14ac:dyDescent="0.25">
      <c r="A23" s="206" t="s">
        <v>10</v>
      </c>
      <c r="B23" s="206"/>
      <c r="C23" s="206"/>
      <c r="D23" s="206"/>
      <c r="E23" s="206"/>
      <c r="F23" s="206"/>
      <c r="G23" s="206"/>
      <c r="H23" s="206"/>
      <c r="I23" s="206"/>
      <c r="J23" s="206"/>
    </row>
    <row r="24" spans="1:11" ht="13.5" thickBot="1" x14ac:dyDescent="0.3">
      <c r="A24" s="204" t="s">
        <v>106</v>
      </c>
      <c r="B24" s="204"/>
      <c r="C24" s="204"/>
      <c r="D24" s="204"/>
      <c r="E24" s="204"/>
      <c r="F24" s="204"/>
      <c r="G24" s="204"/>
      <c r="H24" s="204"/>
      <c r="I24" s="204"/>
      <c r="J24" s="205"/>
    </row>
    <row r="25" spans="1:11" ht="18" customHeight="1" thickBot="1" x14ac:dyDescent="0.3">
      <c r="A25" s="199" t="s">
        <v>0</v>
      </c>
      <c r="B25" s="200" t="s">
        <v>1</v>
      </c>
      <c r="C25" s="199" t="s">
        <v>2</v>
      </c>
      <c r="D25" s="202" t="s">
        <v>32</v>
      </c>
      <c r="E25" s="199" t="s">
        <v>182</v>
      </c>
      <c r="F25" s="199" t="s">
        <v>181</v>
      </c>
      <c r="G25" s="199"/>
      <c r="H25" s="199"/>
      <c r="I25" s="199"/>
      <c r="J25" s="199" t="s">
        <v>3</v>
      </c>
      <c r="K25" s="197" t="s">
        <v>65</v>
      </c>
    </row>
    <row r="26" spans="1:11" ht="13.5" thickBot="1" x14ac:dyDescent="0.3">
      <c r="A26" s="199"/>
      <c r="B26" s="200"/>
      <c r="C26" s="199"/>
      <c r="D26" s="203"/>
      <c r="E26" s="199"/>
      <c r="F26" s="109" t="s">
        <v>4</v>
      </c>
      <c r="G26" s="110" t="s">
        <v>41</v>
      </c>
      <c r="H26" s="110" t="s">
        <v>42</v>
      </c>
      <c r="I26" s="133" t="s">
        <v>214</v>
      </c>
      <c r="J26" s="199"/>
      <c r="K26" s="197"/>
    </row>
    <row r="27" spans="1:11" ht="60.95" customHeight="1" thickBot="1" x14ac:dyDescent="0.3">
      <c r="A27" s="198" t="s">
        <v>11</v>
      </c>
      <c r="B27" s="149" t="s">
        <v>187</v>
      </c>
      <c r="C27" s="31" t="s">
        <v>6</v>
      </c>
      <c r="D27" s="31"/>
      <c r="E27" s="149" t="s">
        <v>178</v>
      </c>
      <c r="F27" s="28" t="s">
        <v>6</v>
      </c>
      <c r="G27" s="28" t="s">
        <v>6</v>
      </c>
      <c r="H27" s="28" t="s">
        <v>6</v>
      </c>
      <c r="I27" s="28" t="s">
        <v>6</v>
      </c>
      <c r="J27" s="28" t="s">
        <v>6</v>
      </c>
      <c r="K27" s="28" t="s">
        <v>6</v>
      </c>
    </row>
    <row r="28" spans="1:11" ht="64.5" customHeight="1" thickBot="1" x14ac:dyDescent="0.3">
      <c r="A28" s="198"/>
      <c r="B28" s="149" t="s">
        <v>301</v>
      </c>
      <c r="C28" s="31" t="s">
        <v>6</v>
      </c>
      <c r="D28" s="31"/>
      <c r="E28" s="34">
        <v>0.87</v>
      </c>
      <c r="F28" s="28" t="s">
        <v>6</v>
      </c>
      <c r="G28" s="28" t="s">
        <v>6</v>
      </c>
      <c r="H28" s="28" t="s">
        <v>6</v>
      </c>
      <c r="I28" s="28" t="s">
        <v>6</v>
      </c>
      <c r="J28" s="28" t="s">
        <v>6</v>
      </c>
      <c r="K28" s="28" t="s">
        <v>6</v>
      </c>
    </row>
    <row r="29" spans="1:11" ht="122.1" customHeight="1" thickBot="1" x14ac:dyDescent="0.3">
      <c r="A29" s="198"/>
      <c r="B29" s="149" t="s">
        <v>91</v>
      </c>
      <c r="C29" s="31" t="s">
        <v>6</v>
      </c>
      <c r="D29" s="31"/>
      <c r="E29" s="33">
        <v>0.92</v>
      </c>
      <c r="F29" s="149" t="s">
        <v>188</v>
      </c>
      <c r="G29" s="161" t="s">
        <v>376</v>
      </c>
      <c r="H29" s="161" t="s">
        <v>385</v>
      </c>
      <c r="I29" s="161" t="s">
        <v>386</v>
      </c>
      <c r="J29" s="149" t="s">
        <v>189</v>
      </c>
      <c r="K29" s="161" t="s">
        <v>176</v>
      </c>
    </row>
    <row r="30" spans="1:11" ht="129" customHeight="1" thickBot="1" x14ac:dyDescent="0.3">
      <c r="A30" s="107" t="s">
        <v>12</v>
      </c>
      <c r="B30" s="149" t="s">
        <v>107</v>
      </c>
      <c r="C30" s="31" t="s">
        <v>6</v>
      </c>
      <c r="D30" s="31"/>
      <c r="E30" s="33">
        <v>1</v>
      </c>
      <c r="F30" s="149" t="s">
        <v>370</v>
      </c>
      <c r="G30" s="161" t="s">
        <v>377</v>
      </c>
      <c r="H30" s="35" t="s">
        <v>374</v>
      </c>
      <c r="I30" s="55" t="s">
        <v>371</v>
      </c>
      <c r="J30" s="149" t="s">
        <v>125</v>
      </c>
      <c r="K30" s="149" t="s">
        <v>372</v>
      </c>
    </row>
    <row r="32" spans="1:11" x14ac:dyDescent="0.25">
      <c r="A32" s="206" t="s">
        <v>30</v>
      </c>
      <c r="B32" s="206"/>
      <c r="C32" s="206"/>
      <c r="D32" s="206"/>
      <c r="E32" s="206"/>
      <c r="F32" s="206"/>
      <c r="G32" s="206"/>
      <c r="H32" s="206"/>
      <c r="I32" s="206"/>
      <c r="J32" s="206"/>
      <c r="K32" s="113"/>
    </row>
    <row r="33" spans="1:12" ht="13.5" thickBot="1" x14ac:dyDescent="0.3">
      <c r="A33" s="204" t="s">
        <v>132</v>
      </c>
      <c r="B33" s="204"/>
      <c r="C33" s="204"/>
      <c r="D33" s="204"/>
      <c r="E33" s="204"/>
      <c r="F33" s="204"/>
      <c r="G33" s="204"/>
      <c r="H33" s="204"/>
      <c r="I33" s="204"/>
      <c r="J33" s="204"/>
      <c r="K33" s="204"/>
    </row>
    <row r="34" spans="1:12" ht="13.5" customHeight="1" thickBot="1" x14ac:dyDescent="0.3">
      <c r="A34" s="199" t="s">
        <v>0</v>
      </c>
      <c r="B34" s="199" t="s">
        <v>1</v>
      </c>
      <c r="C34" s="199" t="s">
        <v>2</v>
      </c>
      <c r="D34" s="202" t="s">
        <v>32</v>
      </c>
      <c r="E34" s="199" t="s">
        <v>182</v>
      </c>
      <c r="F34" s="199" t="s">
        <v>181</v>
      </c>
      <c r="G34" s="199"/>
      <c r="H34" s="199"/>
      <c r="I34" s="199"/>
      <c r="J34" s="199" t="s">
        <v>3</v>
      </c>
      <c r="K34" s="111"/>
    </row>
    <row r="35" spans="1:12" ht="26.25" thickBot="1" x14ac:dyDescent="0.3">
      <c r="A35" s="199"/>
      <c r="B35" s="199"/>
      <c r="C35" s="199"/>
      <c r="D35" s="203"/>
      <c r="E35" s="199"/>
      <c r="F35" s="108" t="s">
        <v>43</v>
      </c>
      <c r="G35" s="110" t="s">
        <v>41</v>
      </c>
      <c r="H35" s="110" t="s">
        <v>42</v>
      </c>
      <c r="I35" s="133" t="s">
        <v>214</v>
      </c>
      <c r="J35" s="199"/>
      <c r="K35" s="112" t="s">
        <v>65</v>
      </c>
    </row>
    <row r="36" spans="1:12" ht="84" customHeight="1" thickBot="1" x14ac:dyDescent="0.3">
      <c r="A36" s="54" t="s">
        <v>96</v>
      </c>
      <c r="B36" s="107" t="s">
        <v>138</v>
      </c>
      <c r="C36" s="107" t="s">
        <v>6</v>
      </c>
      <c r="D36" s="117"/>
      <c r="E36" s="56">
        <v>12</v>
      </c>
      <c r="F36" s="127" t="s">
        <v>251</v>
      </c>
      <c r="G36" s="161" t="s">
        <v>251</v>
      </c>
      <c r="H36" s="28" t="s">
        <v>374</v>
      </c>
      <c r="I36" s="28" t="s">
        <v>374</v>
      </c>
      <c r="J36" s="107" t="s">
        <v>461</v>
      </c>
      <c r="K36" s="28" t="s">
        <v>372</v>
      </c>
      <c r="L36" s="63"/>
    </row>
    <row r="37" spans="1:12" ht="92.45" customHeight="1" thickBot="1" x14ac:dyDescent="0.3">
      <c r="A37" s="54" t="s">
        <v>97</v>
      </c>
      <c r="B37" s="107" t="s">
        <v>177</v>
      </c>
      <c r="C37" s="107" t="s">
        <v>6</v>
      </c>
      <c r="D37" s="53"/>
      <c r="E37" s="56">
        <v>12</v>
      </c>
      <c r="F37" s="127" t="s">
        <v>252</v>
      </c>
      <c r="G37" s="161" t="s">
        <v>387</v>
      </c>
      <c r="H37" s="165" t="s">
        <v>378</v>
      </c>
      <c r="I37" s="166" t="s">
        <v>378</v>
      </c>
      <c r="J37" s="32" t="s">
        <v>461</v>
      </c>
      <c r="K37" s="107" t="s">
        <v>176</v>
      </c>
    </row>
  </sheetData>
  <mergeCells count="47">
    <mergeCell ref="A4:K4"/>
    <mergeCell ref="A15:J15"/>
    <mergeCell ref="A16:K16"/>
    <mergeCell ref="A1:J1"/>
    <mergeCell ref="D5:D6"/>
    <mergeCell ref="D11:D12"/>
    <mergeCell ref="A10:K10"/>
    <mergeCell ref="A3:J3"/>
    <mergeCell ref="A11:A12"/>
    <mergeCell ref="B11:B12"/>
    <mergeCell ref="C11:C12"/>
    <mergeCell ref="E11:E12"/>
    <mergeCell ref="F11:I11"/>
    <mergeCell ref="J5:J6"/>
    <mergeCell ref="A5:A6"/>
    <mergeCell ref="B5:B6"/>
    <mergeCell ref="C5:C6"/>
    <mergeCell ref="E5:E6"/>
    <mergeCell ref="F5:I5"/>
    <mergeCell ref="F17:I17"/>
    <mergeCell ref="A9:J9"/>
    <mergeCell ref="J17:J18"/>
    <mergeCell ref="A17:A18"/>
    <mergeCell ref="B17:B18"/>
    <mergeCell ref="C17:C18"/>
    <mergeCell ref="D17:D18"/>
    <mergeCell ref="E17:E18"/>
    <mergeCell ref="A23:J23"/>
    <mergeCell ref="A25:A26"/>
    <mergeCell ref="B25:B26"/>
    <mergeCell ref="C25:C26"/>
    <mergeCell ref="D25:D26"/>
    <mergeCell ref="E25:E26"/>
    <mergeCell ref="F25:I25"/>
    <mergeCell ref="J25:J26"/>
    <mergeCell ref="A24:J24"/>
    <mergeCell ref="K25:K26"/>
    <mergeCell ref="A27:A29"/>
    <mergeCell ref="A32:J32"/>
    <mergeCell ref="A33:K33"/>
    <mergeCell ref="A34:A35"/>
    <mergeCell ref="B34:B35"/>
    <mergeCell ref="C34:C35"/>
    <mergeCell ref="D34:D35"/>
    <mergeCell ref="E34:E35"/>
    <mergeCell ref="F34:I34"/>
    <mergeCell ref="J34:J35"/>
  </mergeCells>
  <pageMargins left="0.70866141732283505" right="0.70866141732283505" top="0.74803149606299202" bottom="0.74803149606299202" header="0.31496062992126" footer="0.31496062992126"/>
  <pageSetup paperSize="9" scale="87" fitToHeight="0" orientation="landscape" r:id="rId1"/>
  <headerFooter>
    <oddFooter>Page &amp;P of &amp;N</oddFooter>
  </headerFooter>
  <rowBreaks count="3" manualBreakCount="3">
    <brk id="13" max="10" man="1"/>
    <brk id="30" max="10" man="1"/>
    <brk id="3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4"/>
  <sheetViews>
    <sheetView view="pageBreakPreview" topLeftCell="A16" zoomScaleNormal="100" zoomScaleSheetLayoutView="100" workbookViewId="0">
      <selection activeCell="G6" sqref="G6"/>
    </sheetView>
  </sheetViews>
  <sheetFormatPr defaultColWidth="9.140625" defaultRowHeight="12.75" x14ac:dyDescent="0.25"/>
  <cols>
    <col min="1" max="1" width="7.85546875" style="52" customWidth="1"/>
    <col min="2" max="2" width="17" style="52" customWidth="1"/>
    <col min="3" max="3" width="18.140625" style="52" customWidth="1"/>
    <col min="4" max="4" width="13.140625" style="52" customWidth="1"/>
    <col min="5" max="5" width="12.5703125" style="52" customWidth="1"/>
    <col min="6" max="6" width="11.85546875" style="52" customWidth="1"/>
    <col min="7" max="7" width="13.42578125" style="52" customWidth="1"/>
    <col min="8" max="8" width="13.7109375" style="52" customWidth="1"/>
    <col min="9" max="9" width="14" style="52" customWidth="1"/>
    <col min="10" max="10" width="14.140625" style="52" customWidth="1"/>
    <col min="11" max="11" width="12.140625" style="52" customWidth="1"/>
    <col min="12" max="12" width="10.5703125" style="52" customWidth="1"/>
    <col min="13" max="16384" width="9.140625" style="52"/>
  </cols>
  <sheetData>
    <row r="1" spans="1:12" ht="24" customHeight="1" thickBot="1" x14ac:dyDescent="0.3">
      <c r="A1" s="223" t="s">
        <v>99</v>
      </c>
      <c r="B1" s="212"/>
      <c r="C1" s="212"/>
      <c r="D1" s="212"/>
      <c r="E1" s="212"/>
      <c r="F1" s="212"/>
      <c r="G1" s="212"/>
      <c r="H1" s="212"/>
      <c r="I1" s="212"/>
      <c r="J1" s="212"/>
      <c r="K1" s="212"/>
      <c r="L1" s="212"/>
    </row>
    <row r="2" spans="1:12" ht="17.25" customHeight="1" thickBot="1" x14ac:dyDescent="0.3">
      <c r="A2" s="224" t="s">
        <v>159</v>
      </c>
      <c r="B2" s="225"/>
      <c r="C2" s="225"/>
      <c r="D2" s="225"/>
      <c r="E2" s="225"/>
      <c r="F2" s="225"/>
      <c r="G2" s="225"/>
      <c r="H2" s="225"/>
      <c r="I2" s="225"/>
      <c r="J2" s="225"/>
      <c r="K2" s="225"/>
      <c r="L2" s="225"/>
    </row>
    <row r="3" spans="1:12" ht="17.25" customHeight="1" thickBot="1" x14ac:dyDescent="0.3">
      <c r="A3" s="224" t="s">
        <v>160</v>
      </c>
      <c r="B3" s="225"/>
      <c r="C3" s="225"/>
      <c r="D3" s="225"/>
      <c r="E3" s="225"/>
      <c r="F3" s="225"/>
      <c r="G3" s="225"/>
      <c r="H3" s="225"/>
      <c r="I3" s="225"/>
      <c r="J3" s="225"/>
      <c r="K3" s="225"/>
      <c r="L3" s="225"/>
    </row>
    <row r="4" spans="1:12" ht="39" thickBot="1" x14ac:dyDescent="0.3">
      <c r="A4" s="82" t="s">
        <v>13</v>
      </c>
      <c r="B4" s="82" t="s">
        <v>14</v>
      </c>
      <c r="C4" s="82" t="s">
        <v>15</v>
      </c>
      <c r="D4" s="82" t="s">
        <v>330</v>
      </c>
      <c r="E4" s="82" t="s">
        <v>32</v>
      </c>
      <c r="F4" s="82" t="s">
        <v>191</v>
      </c>
      <c r="G4" s="82" t="s">
        <v>43</v>
      </c>
      <c r="H4" s="81" t="s">
        <v>41</v>
      </c>
      <c r="I4" s="81" t="s">
        <v>42</v>
      </c>
      <c r="J4" s="133" t="s">
        <v>214</v>
      </c>
      <c r="K4" s="82" t="s">
        <v>3</v>
      </c>
      <c r="L4" s="82" t="s">
        <v>65</v>
      </c>
    </row>
    <row r="5" spans="1:12" ht="83.1" customHeight="1" thickBot="1" x14ac:dyDescent="0.3">
      <c r="A5" s="90" t="s">
        <v>6</v>
      </c>
      <c r="B5" s="90" t="s">
        <v>161</v>
      </c>
      <c r="C5" s="90" t="s">
        <v>164</v>
      </c>
      <c r="D5" s="105">
        <v>300000</v>
      </c>
      <c r="E5" s="179">
        <v>0</v>
      </c>
      <c r="F5" s="97">
        <v>0.5</v>
      </c>
      <c r="G5" s="90" t="s">
        <v>320</v>
      </c>
      <c r="H5" s="90" t="s">
        <v>400</v>
      </c>
      <c r="I5" s="97" t="s">
        <v>388</v>
      </c>
      <c r="J5" s="91" t="s">
        <v>401</v>
      </c>
      <c r="K5" s="91" t="s">
        <v>321</v>
      </c>
      <c r="L5" s="90" t="s">
        <v>176</v>
      </c>
    </row>
    <row r="6" spans="1:12" ht="70.5" customHeight="1" thickBot="1" x14ac:dyDescent="0.3">
      <c r="A6" s="90">
        <v>13</v>
      </c>
      <c r="B6" s="90" t="s">
        <v>162</v>
      </c>
      <c r="C6" s="90" t="s">
        <v>163</v>
      </c>
      <c r="D6" s="105">
        <v>9050000</v>
      </c>
      <c r="E6" s="179">
        <v>0</v>
      </c>
      <c r="F6" s="97" t="s">
        <v>16</v>
      </c>
      <c r="G6" s="90" t="s">
        <v>326</v>
      </c>
      <c r="H6" s="91" t="s">
        <v>389</v>
      </c>
      <c r="I6" s="91" t="s">
        <v>389</v>
      </c>
      <c r="J6" s="91" t="s">
        <v>390</v>
      </c>
      <c r="K6" s="90" t="s">
        <v>327</v>
      </c>
      <c r="L6" s="90" t="s">
        <v>176</v>
      </c>
    </row>
    <row r="7" spans="1:12" ht="70.5" customHeight="1" thickBot="1" x14ac:dyDescent="0.3">
      <c r="A7" s="90">
        <v>13</v>
      </c>
      <c r="B7" s="90" t="s">
        <v>331</v>
      </c>
      <c r="C7" s="90" t="s">
        <v>331</v>
      </c>
      <c r="D7" s="105">
        <v>1100000</v>
      </c>
      <c r="E7" s="179">
        <v>0</v>
      </c>
      <c r="F7" s="97" t="s">
        <v>16</v>
      </c>
      <c r="G7" s="90" t="s">
        <v>282</v>
      </c>
      <c r="H7" s="90" t="s">
        <v>464</v>
      </c>
      <c r="I7" s="34" t="s">
        <v>407</v>
      </c>
      <c r="J7" s="174" t="s">
        <v>408</v>
      </c>
      <c r="K7" s="90" t="s">
        <v>283</v>
      </c>
      <c r="L7" s="90" t="s">
        <v>176</v>
      </c>
    </row>
    <row r="8" spans="1:12" ht="70.5" customHeight="1" thickBot="1" x14ac:dyDescent="0.3">
      <c r="A8" s="90">
        <v>13</v>
      </c>
      <c r="B8" s="90" t="s">
        <v>347</v>
      </c>
      <c r="C8" s="90" t="s">
        <v>348</v>
      </c>
      <c r="D8" s="105">
        <v>340000</v>
      </c>
      <c r="E8" s="179">
        <v>0</v>
      </c>
      <c r="F8" s="97" t="s">
        <v>16</v>
      </c>
      <c r="G8" s="90" t="s">
        <v>9</v>
      </c>
      <c r="H8" s="90" t="s">
        <v>9</v>
      </c>
      <c r="I8" s="90" t="s">
        <v>9</v>
      </c>
      <c r="J8" s="90" t="s">
        <v>9</v>
      </c>
      <c r="K8" s="90" t="s">
        <v>9</v>
      </c>
      <c r="L8" s="90" t="s">
        <v>9</v>
      </c>
    </row>
    <row r="9" spans="1:12" ht="63.95" customHeight="1" thickBot="1" x14ac:dyDescent="0.3">
      <c r="A9" s="90" t="s">
        <v>6</v>
      </c>
      <c r="B9" s="90" t="s">
        <v>328</v>
      </c>
      <c r="C9" s="90" t="s">
        <v>329</v>
      </c>
      <c r="D9" s="105">
        <v>800000</v>
      </c>
      <c r="E9" s="179">
        <v>0</v>
      </c>
      <c r="F9" s="97" t="s">
        <v>16</v>
      </c>
      <c r="G9" s="90" t="s">
        <v>9</v>
      </c>
      <c r="H9" s="90" t="s">
        <v>9</v>
      </c>
      <c r="I9" s="90" t="s">
        <v>9</v>
      </c>
      <c r="J9" s="90" t="s">
        <v>9</v>
      </c>
      <c r="K9" s="90" t="s">
        <v>9</v>
      </c>
      <c r="L9" s="90" t="s">
        <v>9</v>
      </c>
    </row>
    <row r="10" spans="1:12" ht="93.95" customHeight="1" thickBot="1" x14ac:dyDescent="0.3">
      <c r="A10" s="83">
        <v>24</v>
      </c>
      <c r="B10" s="83" t="s">
        <v>332</v>
      </c>
      <c r="C10" s="83" t="s">
        <v>333</v>
      </c>
      <c r="D10" s="53">
        <v>2088000</v>
      </c>
      <c r="E10" s="183">
        <v>289664</v>
      </c>
      <c r="F10" s="34">
        <v>0.05</v>
      </c>
      <c r="G10" s="83" t="s">
        <v>334</v>
      </c>
      <c r="H10" s="162" t="s">
        <v>334</v>
      </c>
      <c r="I10" s="32" t="s">
        <v>371</v>
      </c>
      <c r="J10" s="32" t="s">
        <v>371</v>
      </c>
      <c r="K10" s="32" t="s">
        <v>335</v>
      </c>
      <c r="L10" s="83" t="s">
        <v>372</v>
      </c>
    </row>
    <row r="11" spans="1:12" ht="86.1" customHeight="1" thickBot="1" x14ac:dyDescent="0.3">
      <c r="A11" s="83">
        <v>12</v>
      </c>
      <c r="B11" s="83" t="s">
        <v>336</v>
      </c>
      <c r="C11" s="83" t="s">
        <v>337</v>
      </c>
      <c r="D11" s="53">
        <v>3348000</v>
      </c>
      <c r="E11" s="179">
        <v>0</v>
      </c>
      <c r="F11" s="34" t="s">
        <v>16</v>
      </c>
      <c r="G11" s="136" t="s">
        <v>334</v>
      </c>
      <c r="H11" s="162" t="s">
        <v>334</v>
      </c>
      <c r="I11" s="32" t="s">
        <v>371</v>
      </c>
      <c r="J11" s="32" t="s">
        <v>371</v>
      </c>
      <c r="K11" s="32" t="s">
        <v>335</v>
      </c>
      <c r="L11" s="83" t="s">
        <v>372</v>
      </c>
    </row>
    <row r="12" spans="1:12" ht="93.6" customHeight="1" thickBot="1" x14ac:dyDescent="0.3">
      <c r="A12" s="83">
        <v>14</v>
      </c>
      <c r="B12" s="83" t="s">
        <v>165</v>
      </c>
      <c r="C12" s="83" t="s">
        <v>175</v>
      </c>
      <c r="D12" s="53">
        <v>5508000</v>
      </c>
      <c r="E12" s="180">
        <v>0</v>
      </c>
      <c r="F12" s="119" t="s">
        <v>16</v>
      </c>
      <c r="G12" s="136" t="s">
        <v>334</v>
      </c>
      <c r="H12" s="162" t="s">
        <v>334</v>
      </c>
      <c r="I12" s="90" t="s">
        <v>371</v>
      </c>
      <c r="J12" s="90" t="s">
        <v>371</v>
      </c>
      <c r="K12" s="32" t="s">
        <v>335</v>
      </c>
      <c r="L12" s="83" t="s">
        <v>372</v>
      </c>
    </row>
    <row r="13" spans="1:12" ht="92.45" customHeight="1" thickBot="1" x14ac:dyDescent="0.3">
      <c r="A13" s="83">
        <v>14</v>
      </c>
      <c r="B13" s="83" t="s">
        <v>338</v>
      </c>
      <c r="C13" s="83" t="s">
        <v>339</v>
      </c>
      <c r="D13" s="53">
        <v>3438000</v>
      </c>
      <c r="E13" s="183">
        <v>358668</v>
      </c>
      <c r="F13" s="84" t="s">
        <v>16</v>
      </c>
      <c r="G13" s="136" t="s">
        <v>334</v>
      </c>
      <c r="H13" s="162" t="s">
        <v>334</v>
      </c>
      <c r="I13" s="90" t="s">
        <v>371</v>
      </c>
      <c r="J13" s="90" t="s">
        <v>371</v>
      </c>
      <c r="K13" s="32" t="s">
        <v>335</v>
      </c>
      <c r="L13" s="83" t="s">
        <v>372</v>
      </c>
    </row>
    <row r="14" spans="1:12" ht="92.45" customHeight="1" thickBot="1" x14ac:dyDescent="0.3">
      <c r="A14" s="136">
        <v>19</v>
      </c>
      <c r="B14" s="136" t="s">
        <v>340</v>
      </c>
      <c r="C14" s="136" t="s">
        <v>341</v>
      </c>
      <c r="D14" s="53">
        <v>1206000</v>
      </c>
      <c r="E14" s="181">
        <v>0</v>
      </c>
      <c r="F14" s="114" t="s">
        <v>16</v>
      </c>
      <c r="G14" s="136" t="s">
        <v>334</v>
      </c>
      <c r="H14" s="162" t="s">
        <v>334</v>
      </c>
      <c r="I14" s="90" t="s">
        <v>371</v>
      </c>
      <c r="J14" s="90" t="s">
        <v>371</v>
      </c>
      <c r="K14" s="32" t="s">
        <v>335</v>
      </c>
      <c r="L14" s="136" t="s">
        <v>372</v>
      </c>
    </row>
    <row r="15" spans="1:12" ht="92.45" customHeight="1" thickBot="1" x14ac:dyDescent="0.3">
      <c r="A15" s="136">
        <v>23</v>
      </c>
      <c r="B15" s="136" t="s">
        <v>342</v>
      </c>
      <c r="C15" s="136" t="s">
        <v>343</v>
      </c>
      <c r="D15" s="53">
        <v>5760000</v>
      </c>
      <c r="E15" s="184">
        <v>118680.73</v>
      </c>
      <c r="F15" s="183" t="s">
        <v>16</v>
      </c>
      <c r="G15" s="136" t="s">
        <v>334</v>
      </c>
      <c r="H15" s="162" t="s">
        <v>334</v>
      </c>
      <c r="I15" s="90" t="s">
        <v>371</v>
      </c>
      <c r="J15" s="90" t="s">
        <v>371</v>
      </c>
      <c r="K15" s="32" t="s">
        <v>335</v>
      </c>
      <c r="L15" s="136" t="s">
        <v>372</v>
      </c>
    </row>
    <row r="16" spans="1:12" ht="107.45" customHeight="1" thickBot="1" x14ac:dyDescent="0.3">
      <c r="A16" s="136">
        <v>28</v>
      </c>
      <c r="B16" s="83" t="s">
        <v>344</v>
      </c>
      <c r="C16" s="83" t="s">
        <v>345</v>
      </c>
      <c r="D16" s="53">
        <v>21750000</v>
      </c>
      <c r="E16" s="185">
        <v>4727298.13</v>
      </c>
      <c r="F16" s="83" t="s">
        <v>16</v>
      </c>
      <c r="G16" s="136" t="s">
        <v>346</v>
      </c>
      <c r="H16" s="162" t="s">
        <v>346</v>
      </c>
      <c r="I16" s="161" t="s">
        <v>374</v>
      </c>
      <c r="J16" s="161" t="s">
        <v>374</v>
      </c>
      <c r="K16" s="94" t="s">
        <v>335</v>
      </c>
      <c r="L16" s="83" t="s">
        <v>372</v>
      </c>
    </row>
    <row r="17" spans="1:12" ht="72.599999999999994" customHeight="1" thickBot="1" x14ac:dyDescent="0.3">
      <c r="A17" s="83">
        <v>27</v>
      </c>
      <c r="B17" s="90" t="s">
        <v>349</v>
      </c>
      <c r="C17" s="83" t="s">
        <v>350</v>
      </c>
      <c r="D17" s="53">
        <v>13184000</v>
      </c>
      <c r="E17" s="183">
        <v>5888989.5999999996</v>
      </c>
      <c r="F17" s="34" t="s">
        <v>16</v>
      </c>
      <c r="G17" s="34" t="s">
        <v>326</v>
      </c>
      <c r="H17" s="34" t="s">
        <v>402</v>
      </c>
      <c r="I17" s="161" t="s">
        <v>374</v>
      </c>
      <c r="J17" s="161" t="s">
        <v>374</v>
      </c>
      <c r="K17" s="94" t="s">
        <v>335</v>
      </c>
      <c r="L17" s="83" t="s">
        <v>372</v>
      </c>
    </row>
    <row r="18" spans="1:12" ht="65.099999999999994" customHeight="1" thickBot="1" x14ac:dyDescent="0.3">
      <c r="A18" s="83">
        <v>11</v>
      </c>
      <c r="B18" s="90" t="s">
        <v>351</v>
      </c>
      <c r="C18" s="83" t="s">
        <v>352</v>
      </c>
      <c r="D18" s="53">
        <v>13000000</v>
      </c>
      <c r="E18" s="183">
        <v>8757232.2200000007</v>
      </c>
      <c r="F18" s="34" t="s">
        <v>16</v>
      </c>
      <c r="G18" s="34" t="s">
        <v>326</v>
      </c>
      <c r="H18" s="34" t="s">
        <v>402</v>
      </c>
      <c r="I18" s="162" t="s">
        <v>374</v>
      </c>
      <c r="J18" s="162" t="s">
        <v>374</v>
      </c>
      <c r="K18" s="162" t="s">
        <v>335</v>
      </c>
      <c r="L18" s="162" t="s">
        <v>372</v>
      </c>
    </row>
    <row r="19" spans="1:12" ht="47.1" customHeight="1" thickBot="1" x14ac:dyDescent="0.3">
      <c r="A19" s="83">
        <v>31</v>
      </c>
      <c r="B19" s="90" t="s">
        <v>98</v>
      </c>
      <c r="C19" s="83" t="s">
        <v>355</v>
      </c>
      <c r="D19" s="53">
        <v>1500000</v>
      </c>
      <c r="E19" s="179">
        <v>0</v>
      </c>
      <c r="F19" s="34">
        <v>0.11</v>
      </c>
      <c r="G19" s="83" t="s">
        <v>9</v>
      </c>
      <c r="H19" s="161" t="s">
        <v>9</v>
      </c>
      <c r="I19" s="161" t="s">
        <v>9</v>
      </c>
      <c r="J19" s="161" t="s">
        <v>9</v>
      </c>
      <c r="K19" s="136" t="s">
        <v>9</v>
      </c>
      <c r="L19" s="136" t="s">
        <v>9</v>
      </c>
    </row>
    <row r="20" spans="1:12" ht="96" customHeight="1" thickBot="1" x14ac:dyDescent="0.3">
      <c r="A20" s="83" t="s">
        <v>353</v>
      </c>
      <c r="B20" s="90" t="s">
        <v>354</v>
      </c>
      <c r="C20" s="90" t="s">
        <v>354</v>
      </c>
      <c r="D20" s="53">
        <v>2500000</v>
      </c>
      <c r="E20" s="183">
        <v>2875000</v>
      </c>
      <c r="F20" s="34" t="s">
        <v>16</v>
      </c>
      <c r="G20" s="102" t="s">
        <v>356</v>
      </c>
      <c r="H20" s="162" t="s">
        <v>403</v>
      </c>
      <c r="I20" s="32" t="s">
        <v>374</v>
      </c>
      <c r="J20" s="32" t="s">
        <v>374</v>
      </c>
      <c r="K20" s="32" t="s">
        <v>137</v>
      </c>
      <c r="L20" s="32" t="s">
        <v>372</v>
      </c>
    </row>
    <row r="21" spans="1:12" ht="72.599999999999994" customHeight="1" thickBot="1" x14ac:dyDescent="0.3">
      <c r="A21" s="102">
        <v>21</v>
      </c>
      <c r="B21" s="90" t="s">
        <v>357</v>
      </c>
      <c r="C21" s="83" t="s">
        <v>358</v>
      </c>
      <c r="D21" s="53">
        <v>1000000</v>
      </c>
      <c r="E21" s="186">
        <v>65248684.509999998</v>
      </c>
      <c r="F21" s="34" t="s">
        <v>16</v>
      </c>
      <c r="G21" s="83" t="s">
        <v>359</v>
      </c>
      <c r="H21" s="162" t="s">
        <v>404</v>
      </c>
      <c r="I21" s="161" t="s">
        <v>391</v>
      </c>
      <c r="J21" s="161" t="s">
        <v>405</v>
      </c>
      <c r="K21" s="94" t="s">
        <v>360</v>
      </c>
      <c r="L21" s="83" t="s">
        <v>176</v>
      </c>
    </row>
    <row r="22" spans="1:12" ht="105" customHeight="1" thickBot="1" x14ac:dyDescent="0.3">
      <c r="A22" s="83" t="s">
        <v>6</v>
      </c>
      <c r="B22" s="90" t="s">
        <v>361</v>
      </c>
      <c r="C22" s="83" t="s">
        <v>362</v>
      </c>
      <c r="D22" s="53">
        <v>500000</v>
      </c>
      <c r="E22" s="182">
        <v>0</v>
      </c>
      <c r="F22" s="83" t="s">
        <v>16</v>
      </c>
      <c r="G22" s="136" t="s">
        <v>465</v>
      </c>
      <c r="H22" s="162" t="s">
        <v>406</v>
      </c>
      <c r="I22" s="34" t="s">
        <v>407</v>
      </c>
      <c r="J22" s="161" t="s">
        <v>408</v>
      </c>
      <c r="K22" s="102" t="s">
        <v>363</v>
      </c>
      <c r="L22" s="83" t="s">
        <v>409</v>
      </c>
    </row>
    <row r="24" spans="1:12" x14ac:dyDescent="0.25">
      <c r="D24" s="177">
        <f>SUM(D5:D23)</f>
        <v>86372000</v>
      </c>
      <c r="E24" s="178">
        <f>SUM(E5:E23)</f>
        <v>88264217.189999998</v>
      </c>
    </row>
  </sheetData>
  <mergeCells count="3">
    <mergeCell ref="A1:L1"/>
    <mergeCell ref="A3:L3"/>
    <mergeCell ref="A2:L2"/>
  </mergeCells>
  <pageMargins left="0.70866141732283472" right="0.70866141732283472" top="0.74803149606299213" bottom="0.74803149606299213" header="0.31496062992125984" footer="0.31496062992125984"/>
  <pageSetup paperSize="9" scale="71" orientation="landscape" r:id="rId1"/>
  <headerFooter>
    <oddFooter>Page &amp;P of &amp;N</oddFooter>
  </headerFooter>
  <rowBreaks count="1" manualBreakCount="1">
    <brk id="1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36"/>
  <sheetViews>
    <sheetView view="pageBreakPreview" topLeftCell="A23" zoomScaleNormal="100" zoomScaleSheetLayoutView="100" workbookViewId="0">
      <selection activeCell="J26" sqref="J26:J30"/>
    </sheetView>
  </sheetViews>
  <sheetFormatPr defaultColWidth="9.140625" defaultRowHeight="12.75" x14ac:dyDescent="0.25"/>
  <cols>
    <col min="1" max="1" width="9.140625" style="23"/>
    <col min="2" max="2" width="14.85546875" style="23" customWidth="1"/>
    <col min="3" max="3" width="15.7109375" style="23" customWidth="1"/>
    <col min="4" max="4" width="12.42578125" style="23" customWidth="1"/>
    <col min="5" max="5" width="9.85546875" style="23" customWidth="1"/>
    <col min="6" max="6" width="12.140625" style="23" customWidth="1"/>
    <col min="7" max="7" width="14.140625" style="23" customWidth="1"/>
    <col min="8" max="8" width="11.85546875" style="23" customWidth="1"/>
    <col min="9" max="9" width="11.7109375" style="23" customWidth="1"/>
    <col min="10" max="10" width="12.7109375" style="23" customWidth="1"/>
    <col min="11" max="11" width="13.140625" style="23" customWidth="1"/>
    <col min="12" max="12" width="11.42578125" style="23" customWidth="1"/>
    <col min="13" max="16384" width="9.140625" style="23"/>
  </cols>
  <sheetData>
    <row r="1" spans="2:12" ht="20.25" customHeight="1" x14ac:dyDescent="0.25">
      <c r="B1" s="213" t="s">
        <v>150</v>
      </c>
      <c r="C1" s="213"/>
      <c r="D1" s="213"/>
      <c r="E1" s="213"/>
      <c r="F1" s="213"/>
      <c r="G1" s="213"/>
      <c r="H1" s="213"/>
      <c r="I1" s="213"/>
      <c r="J1" s="213"/>
      <c r="K1" s="213"/>
      <c r="L1" s="213"/>
    </row>
    <row r="3" spans="2:12" x14ac:dyDescent="0.25">
      <c r="B3" s="206" t="s">
        <v>130</v>
      </c>
      <c r="C3" s="206"/>
      <c r="D3" s="206"/>
      <c r="E3" s="206"/>
      <c r="F3" s="206"/>
      <c r="G3" s="206"/>
      <c r="H3" s="206"/>
      <c r="I3" s="206"/>
      <c r="J3" s="206"/>
      <c r="K3" s="206"/>
    </row>
    <row r="4" spans="2:12" ht="13.5" thickBot="1" x14ac:dyDescent="0.3">
      <c r="B4" s="204" t="s">
        <v>141</v>
      </c>
      <c r="C4" s="204"/>
      <c r="D4" s="204"/>
      <c r="E4" s="204"/>
      <c r="F4" s="204"/>
      <c r="G4" s="204"/>
      <c r="H4" s="204"/>
      <c r="I4" s="204"/>
      <c r="J4" s="204"/>
      <c r="K4" s="204"/>
    </row>
    <row r="5" spans="2:12" ht="15.75" customHeight="1" thickBot="1" x14ac:dyDescent="0.3">
      <c r="B5" s="199" t="s">
        <v>0</v>
      </c>
      <c r="C5" s="199" t="s">
        <v>1</v>
      </c>
      <c r="D5" s="199" t="s">
        <v>2</v>
      </c>
      <c r="E5" s="202" t="s">
        <v>32</v>
      </c>
      <c r="F5" s="199" t="s">
        <v>182</v>
      </c>
      <c r="G5" s="199" t="s">
        <v>181</v>
      </c>
      <c r="H5" s="199"/>
      <c r="I5" s="199"/>
      <c r="J5" s="199"/>
      <c r="K5" s="199" t="s">
        <v>3</v>
      </c>
      <c r="L5" s="199" t="s">
        <v>65</v>
      </c>
    </row>
    <row r="6" spans="2:12" ht="26.25" thickBot="1" x14ac:dyDescent="0.3">
      <c r="B6" s="199"/>
      <c r="C6" s="199"/>
      <c r="D6" s="199"/>
      <c r="E6" s="203"/>
      <c r="F6" s="199"/>
      <c r="G6" s="57" t="s">
        <v>43</v>
      </c>
      <c r="H6" s="58" t="s">
        <v>41</v>
      </c>
      <c r="I6" s="58" t="s">
        <v>42</v>
      </c>
      <c r="J6" s="133" t="s">
        <v>214</v>
      </c>
      <c r="K6" s="199"/>
      <c r="L6" s="199"/>
    </row>
    <row r="7" spans="2:12" ht="84" customHeight="1" thickBot="1" x14ac:dyDescent="0.3">
      <c r="B7" s="226" t="s">
        <v>25</v>
      </c>
      <c r="C7" s="59" t="s">
        <v>259</v>
      </c>
      <c r="D7" s="59" t="s">
        <v>9</v>
      </c>
      <c r="E7" s="59"/>
      <c r="F7" s="34">
        <v>0.08</v>
      </c>
      <c r="G7" s="134" t="s">
        <v>260</v>
      </c>
      <c r="H7" s="162" t="s">
        <v>423</v>
      </c>
      <c r="I7" s="162" t="s">
        <v>374</v>
      </c>
      <c r="J7" s="28" t="s">
        <v>374</v>
      </c>
      <c r="K7" s="162" t="s">
        <v>451</v>
      </c>
      <c r="L7" s="162" t="s">
        <v>412</v>
      </c>
    </row>
    <row r="8" spans="2:12" ht="84" customHeight="1" thickBot="1" x14ac:dyDescent="0.3">
      <c r="B8" s="227"/>
      <c r="C8" s="134" t="s">
        <v>261</v>
      </c>
      <c r="D8" s="134" t="s">
        <v>9</v>
      </c>
      <c r="E8" s="134"/>
      <c r="F8" s="34" t="s">
        <v>16</v>
      </c>
      <c r="G8" s="134" t="s">
        <v>263</v>
      </c>
      <c r="H8" s="162" t="s">
        <v>420</v>
      </c>
      <c r="I8" s="162" t="s">
        <v>374</v>
      </c>
      <c r="J8" s="28" t="s">
        <v>374</v>
      </c>
      <c r="K8" s="162" t="s">
        <v>460</v>
      </c>
      <c r="L8" s="162" t="s">
        <v>412</v>
      </c>
    </row>
    <row r="9" spans="2:12" ht="79.5" customHeight="1" thickBot="1" x14ac:dyDescent="0.3">
      <c r="B9" s="135" t="s">
        <v>27</v>
      </c>
      <c r="C9" s="59" t="s">
        <v>266</v>
      </c>
      <c r="D9" s="59" t="s">
        <v>9</v>
      </c>
      <c r="E9" s="59"/>
      <c r="F9" s="59">
        <v>3</v>
      </c>
      <c r="G9" s="134" t="s">
        <v>264</v>
      </c>
      <c r="H9" s="162" t="s">
        <v>264</v>
      </c>
      <c r="I9" s="28" t="s">
        <v>374</v>
      </c>
      <c r="J9" s="28" t="s">
        <v>374</v>
      </c>
      <c r="K9" s="162" t="s">
        <v>265</v>
      </c>
      <c r="L9" s="162" t="s">
        <v>412</v>
      </c>
    </row>
    <row r="10" spans="2:12" ht="75.95" customHeight="1" thickBot="1" x14ac:dyDescent="0.3">
      <c r="B10" s="135" t="s">
        <v>28</v>
      </c>
      <c r="C10" s="59" t="s">
        <v>268</v>
      </c>
      <c r="D10" s="59" t="s">
        <v>8</v>
      </c>
      <c r="E10" s="59"/>
      <c r="F10" s="59">
        <v>3</v>
      </c>
      <c r="G10" s="134" t="s">
        <v>267</v>
      </c>
      <c r="H10" s="162" t="s">
        <v>421</v>
      </c>
      <c r="I10" s="28" t="s">
        <v>374</v>
      </c>
      <c r="J10" s="28" t="s">
        <v>374</v>
      </c>
      <c r="K10" s="162" t="s">
        <v>265</v>
      </c>
      <c r="L10" s="162" t="s">
        <v>412</v>
      </c>
    </row>
    <row r="11" spans="2:12" ht="93.6" customHeight="1" thickBot="1" x14ac:dyDescent="0.3">
      <c r="B11" s="228" t="s">
        <v>29</v>
      </c>
      <c r="C11" s="78" t="s">
        <v>270</v>
      </c>
      <c r="D11" s="78" t="s">
        <v>8</v>
      </c>
      <c r="E11" s="78"/>
      <c r="F11" s="78">
        <v>3</v>
      </c>
      <c r="G11" s="134" t="s">
        <v>269</v>
      </c>
      <c r="H11" s="162" t="s">
        <v>269</v>
      </c>
      <c r="I11" s="28" t="s">
        <v>374</v>
      </c>
      <c r="J11" s="28" t="s">
        <v>374</v>
      </c>
      <c r="K11" s="162" t="s">
        <v>265</v>
      </c>
      <c r="L11" s="162" t="s">
        <v>412</v>
      </c>
    </row>
    <row r="12" spans="2:12" ht="70.5" customHeight="1" thickBot="1" x14ac:dyDescent="0.3">
      <c r="B12" s="229"/>
      <c r="C12" s="137" t="s">
        <v>271</v>
      </c>
      <c r="D12" s="134" t="s">
        <v>8</v>
      </c>
      <c r="E12" s="134"/>
      <c r="F12" s="134" t="s">
        <v>16</v>
      </c>
      <c r="G12" s="134" t="s">
        <v>274</v>
      </c>
      <c r="H12" s="162" t="s">
        <v>274</v>
      </c>
      <c r="I12" s="28" t="s">
        <v>374</v>
      </c>
      <c r="J12" s="28" t="s">
        <v>374</v>
      </c>
      <c r="K12" s="162" t="s">
        <v>272</v>
      </c>
      <c r="L12" s="162" t="s">
        <v>412</v>
      </c>
    </row>
    <row r="13" spans="2:12" ht="98.45" customHeight="1" thickBot="1" x14ac:dyDescent="0.3">
      <c r="B13" s="230"/>
      <c r="C13" s="137" t="s">
        <v>273</v>
      </c>
      <c r="D13" s="134" t="s">
        <v>9</v>
      </c>
      <c r="E13" s="134"/>
      <c r="F13" s="134" t="s">
        <v>16</v>
      </c>
      <c r="G13" s="134" t="s">
        <v>275</v>
      </c>
      <c r="H13" s="162" t="s">
        <v>275</v>
      </c>
      <c r="I13" s="28" t="s">
        <v>374</v>
      </c>
      <c r="J13" s="28" t="s">
        <v>374</v>
      </c>
      <c r="K13" s="162" t="s">
        <v>272</v>
      </c>
      <c r="L13" s="162" t="s">
        <v>412</v>
      </c>
    </row>
    <row r="14" spans="2:12" ht="83.45" customHeight="1" thickBot="1" x14ac:dyDescent="0.3">
      <c r="B14" s="138" t="s">
        <v>142</v>
      </c>
      <c r="C14" s="137" t="s">
        <v>276</v>
      </c>
      <c r="D14" s="59" t="s">
        <v>9</v>
      </c>
      <c r="E14" s="59"/>
      <c r="F14" s="59">
        <v>3</v>
      </c>
      <c r="G14" s="137" t="s">
        <v>277</v>
      </c>
      <c r="H14" s="137" t="s">
        <v>422</v>
      </c>
      <c r="I14" s="28" t="s">
        <v>374</v>
      </c>
      <c r="J14" s="28" t="s">
        <v>374</v>
      </c>
      <c r="K14" s="162" t="s">
        <v>278</v>
      </c>
      <c r="L14" s="162" t="s">
        <v>412</v>
      </c>
    </row>
    <row r="16" spans="2:12" x14ac:dyDescent="0.25">
      <c r="B16" s="206" t="s">
        <v>10</v>
      </c>
      <c r="C16" s="206"/>
      <c r="D16" s="206"/>
      <c r="E16" s="206"/>
      <c r="F16" s="206"/>
      <c r="G16" s="206"/>
      <c r="H16" s="206"/>
      <c r="I16" s="206"/>
      <c r="J16" s="206"/>
      <c r="K16" s="206"/>
    </row>
    <row r="17" spans="1:12" ht="13.5" thickBot="1" x14ac:dyDescent="0.3">
      <c r="B17" s="204" t="s">
        <v>106</v>
      </c>
      <c r="C17" s="204"/>
      <c r="D17" s="204"/>
      <c r="E17" s="204"/>
      <c r="F17" s="204"/>
      <c r="G17" s="204"/>
      <c r="H17" s="204"/>
      <c r="I17" s="204"/>
      <c r="J17" s="204"/>
      <c r="K17" s="205"/>
    </row>
    <row r="18" spans="1:12" ht="18" customHeight="1" thickBot="1" x14ac:dyDescent="0.3">
      <c r="B18" s="199" t="s">
        <v>0</v>
      </c>
      <c r="C18" s="200" t="s">
        <v>1</v>
      </c>
      <c r="D18" s="199" t="s">
        <v>2</v>
      </c>
      <c r="E18" s="202" t="s">
        <v>32</v>
      </c>
      <c r="F18" s="199" t="s">
        <v>182</v>
      </c>
      <c r="G18" s="199" t="s">
        <v>181</v>
      </c>
      <c r="H18" s="199"/>
      <c r="I18" s="199"/>
      <c r="J18" s="199"/>
      <c r="K18" s="199" t="s">
        <v>3</v>
      </c>
      <c r="L18" s="197" t="s">
        <v>65</v>
      </c>
    </row>
    <row r="19" spans="1:12" ht="26.25" thickBot="1" x14ac:dyDescent="0.3">
      <c r="B19" s="199"/>
      <c r="C19" s="200"/>
      <c r="D19" s="199"/>
      <c r="E19" s="203"/>
      <c r="F19" s="199"/>
      <c r="G19" s="79" t="s">
        <v>4</v>
      </c>
      <c r="H19" s="76" t="s">
        <v>41</v>
      </c>
      <c r="I19" s="76" t="s">
        <v>42</v>
      </c>
      <c r="J19" s="133" t="s">
        <v>214</v>
      </c>
      <c r="K19" s="199"/>
      <c r="L19" s="197"/>
    </row>
    <row r="20" spans="1:12" ht="74.099999999999994" customHeight="1" thickBot="1" x14ac:dyDescent="0.3">
      <c r="B20" s="198" t="s">
        <v>11</v>
      </c>
      <c r="C20" s="134" t="s">
        <v>187</v>
      </c>
      <c r="D20" s="31" t="s">
        <v>6</v>
      </c>
      <c r="E20" s="31"/>
      <c r="F20" s="134" t="s">
        <v>178</v>
      </c>
      <c r="G20" s="28" t="s">
        <v>6</v>
      </c>
      <c r="H20" s="28" t="s">
        <v>6</v>
      </c>
      <c r="I20" s="28" t="s">
        <v>6</v>
      </c>
      <c r="J20" s="28" t="s">
        <v>6</v>
      </c>
      <c r="K20" s="28" t="s">
        <v>6</v>
      </c>
      <c r="L20" s="28" t="s">
        <v>6</v>
      </c>
    </row>
    <row r="21" spans="1:12" ht="111" customHeight="1" thickBot="1" x14ac:dyDescent="0.3">
      <c r="B21" s="198"/>
      <c r="C21" s="134" t="s">
        <v>91</v>
      </c>
      <c r="D21" s="31" t="s">
        <v>6</v>
      </c>
      <c r="E21" s="31"/>
      <c r="F21" s="33">
        <v>0.92</v>
      </c>
      <c r="G21" s="134" t="s">
        <v>188</v>
      </c>
      <c r="H21" s="162" t="s">
        <v>424</v>
      </c>
      <c r="I21" s="28" t="s">
        <v>374</v>
      </c>
      <c r="J21" s="162" t="s">
        <v>396</v>
      </c>
      <c r="K21" s="162" t="s">
        <v>189</v>
      </c>
      <c r="L21" s="162" t="s">
        <v>397</v>
      </c>
    </row>
    <row r="22" spans="1:12" ht="123.95" customHeight="1" thickBot="1" x14ac:dyDescent="0.3">
      <c r="B22" s="78" t="s">
        <v>12</v>
      </c>
      <c r="C22" s="134" t="s">
        <v>107</v>
      </c>
      <c r="D22" s="31" t="s">
        <v>6</v>
      </c>
      <c r="E22" s="31"/>
      <c r="F22" s="33">
        <v>1</v>
      </c>
      <c r="G22" s="134" t="s">
        <v>370</v>
      </c>
      <c r="H22" s="162" t="s">
        <v>370</v>
      </c>
      <c r="I22" s="35" t="s">
        <v>374</v>
      </c>
      <c r="J22" s="55" t="s">
        <v>374</v>
      </c>
      <c r="K22" s="162" t="s">
        <v>125</v>
      </c>
      <c r="L22" s="162" t="s">
        <v>413</v>
      </c>
    </row>
    <row r="24" spans="1:12" ht="17.25" customHeight="1" thickBot="1" x14ac:dyDescent="0.3">
      <c r="B24" s="212" t="s">
        <v>168</v>
      </c>
      <c r="C24" s="212"/>
      <c r="D24" s="212"/>
      <c r="E24" s="212"/>
      <c r="F24" s="212"/>
      <c r="G24" s="212"/>
      <c r="H24" s="212"/>
      <c r="I24" s="212"/>
      <c r="J24" s="212"/>
      <c r="K24" s="212"/>
      <c r="L24" s="212"/>
    </row>
    <row r="25" spans="1:12" ht="39" thickBot="1" x14ac:dyDescent="0.3">
      <c r="A25" s="88" t="s">
        <v>166</v>
      </c>
      <c r="B25" s="57" t="s">
        <v>158</v>
      </c>
      <c r="C25" s="82" t="s">
        <v>15</v>
      </c>
      <c r="D25" s="82" t="s">
        <v>190</v>
      </c>
      <c r="E25" s="42" t="s">
        <v>32</v>
      </c>
      <c r="F25" s="82" t="s">
        <v>191</v>
      </c>
      <c r="G25" s="82" t="s">
        <v>43</v>
      </c>
      <c r="H25" s="81" t="s">
        <v>41</v>
      </c>
      <c r="I25" s="81" t="s">
        <v>42</v>
      </c>
      <c r="J25" s="133" t="s">
        <v>214</v>
      </c>
      <c r="K25" s="82" t="s">
        <v>3</v>
      </c>
      <c r="L25" s="43" t="s">
        <v>65</v>
      </c>
    </row>
    <row r="26" spans="1:12" ht="75.599999999999994" customHeight="1" thickBot="1" x14ac:dyDescent="0.3">
      <c r="A26" s="89" t="s">
        <v>6</v>
      </c>
      <c r="B26" s="83" t="s">
        <v>280</v>
      </c>
      <c r="C26" s="59" t="s">
        <v>281</v>
      </c>
      <c r="D26" s="53">
        <v>100000</v>
      </c>
      <c r="E26" s="122"/>
      <c r="F26" s="32" t="s">
        <v>101</v>
      </c>
      <c r="G26" s="134" t="s">
        <v>282</v>
      </c>
      <c r="H26" s="162" t="s">
        <v>415</v>
      </c>
      <c r="I26" s="34" t="s">
        <v>417</v>
      </c>
      <c r="J26" s="162" t="s">
        <v>408</v>
      </c>
      <c r="K26" s="59" t="s">
        <v>283</v>
      </c>
      <c r="L26" s="59" t="s">
        <v>409</v>
      </c>
    </row>
    <row r="27" spans="1:12" ht="83.45" customHeight="1" thickBot="1" x14ac:dyDescent="0.3">
      <c r="A27" s="89">
        <v>13</v>
      </c>
      <c r="B27" s="83" t="s">
        <v>284</v>
      </c>
      <c r="C27" s="73" t="s">
        <v>285</v>
      </c>
      <c r="D27" s="53">
        <v>200000</v>
      </c>
      <c r="E27" s="122"/>
      <c r="F27" s="32" t="s">
        <v>101</v>
      </c>
      <c r="G27" s="134" t="s">
        <v>282</v>
      </c>
      <c r="H27" s="162" t="s">
        <v>415</v>
      </c>
      <c r="I27" s="34" t="s">
        <v>417</v>
      </c>
      <c r="J27" s="162" t="s">
        <v>408</v>
      </c>
      <c r="K27" s="134" t="s">
        <v>283</v>
      </c>
      <c r="L27" s="162" t="s">
        <v>409</v>
      </c>
    </row>
    <row r="28" spans="1:12" ht="83.45" customHeight="1" thickBot="1" x14ac:dyDescent="0.3">
      <c r="A28" s="136">
        <v>13</v>
      </c>
      <c r="B28" s="136" t="s">
        <v>286</v>
      </c>
      <c r="C28" s="136" t="s">
        <v>286</v>
      </c>
      <c r="D28" s="53">
        <v>500000</v>
      </c>
      <c r="E28" s="122"/>
      <c r="F28" s="55">
        <v>0.5</v>
      </c>
      <c r="G28" s="120" t="s">
        <v>287</v>
      </c>
      <c r="H28" s="120" t="s">
        <v>416</v>
      </c>
      <c r="I28" s="34" t="s">
        <v>417</v>
      </c>
      <c r="J28" s="162" t="s">
        <v>408</v>
      </c>
      <c r="K28" s="68" t="s">
        <v>170</v>
      </c>
      <c r="L28" s="162" t="s">
        <v>409</v>
      </c>
    </row>
    <row r="29" spans="1:12" ht="83.45" customHeight="1" thickBot="1" x14ac:dyDescent="0.3">
      <c r="A29" s="136" t="s">
        <v>6</v>
      </c>
      <c r="B29" s="136" t="s">
        <v>324</v>
      </c>
      <c r="C29" s="136" t="s">
        <v>325</v>
      </c>
      <c r="D29" s="53">
        <v>200000</v>
      </c>
      <c r="E29" s="122"/>
      <c r="F29" s="55" t="s">
        <v>16</v>
      </c>
      <c r="G29" s="120" t="s">
        <v>282</v>
      </c>
      <c r="H29" s="162" t="s">
        <v>415</v>
      </c>
      <c r="I29" s="34" t="s">
        <v>417</v>
      </c>
      <c r="J29" s="162" t="s">
        <v>408</v>
      </c>
      <c r="K29" s="68" t="s">
        <v>283</v>
      </c>
      <c r="L29" s="162" t="s">
        <v>409</v>
      </c>
    </row>
    <row r="30" spans="1:12" ht="79.5" customHeight="1" thickBot="1" x14ac:dyDescent="0.3">
      <c r="A30" s="89">
        <v>30</v>
      </c>
      <c r="B30" s="83" t="s">
        <v>323</v>
      </c>
      <c r="C30" s="136" t="s">
        <v>322</v>
      </c>
      <c r="D30" s="53">
        <v>100000</v>
      </c>
      <c r="E30" s="122"/>
      <c r="F30" s="55" t="s">
        <v>16</v>
      </c>
      <c r="G30" s="120" t="s">
        <v>282</v>
      </c>
      <c r="H30" s="162" t="s">
        <v>415</v>
      </c>
      <c r="I30" s="34" t="s">
        <v>417</v>
      </c>
      <c r="J30" s="162" t="s">
        <v>408</v>
      </c>
      <c r="K30" s="68" t="s">
        <v>283</v>
      </c>
      <c r="L30" s="162" t="s">
        <v>409</v>
      </c>
    </row>
    <row r="32" spans="1:12" x14ac:dyDescent="0.25">
      <c r="A32" s="195" t="s">
        <v>113</v>
      </c>
      <c r="B32" s="195"/>
      <c r="C32" s="195"/>
      <c r="D32" s="195"/>
      <c r="E32" s="195"/>
      <c r="F32" s="195"/>
      <c r="G32" s="195"/>
      <c r="H32" s="195"/>
      <c r="I32" s="195"/>
      <c r="J32" s="195"/>
      <c r="K32" s="195"/>
      <c r="L32" s="196"/>
    </row>
    <row r="33" spans="1:12" ht="13.5" thickBot="1" x14ac:dyDescent="0.3">
      <c r="A33" s="195" t="s">
        <v>114</v>
      </c>
      <c r="B33" s="195"/>
      <c r="C33" s="195"/>
      <c r="D33" s="195"/>
      <c r="E33" s="195"/>
      <c r="F33" s="195"/>
      <c r="G33" s="195"/>
      <c r="H33" s="195"/>
      <c r="I33" s="195"/>
      <c r="J33" s="195"/>
      <c r="K33" s="195"/>
      <c r="L33" s="196"/>
    </row>
    <row r="34" spans="1:12" ht="13.5" thickBot="1" x14ac:dyDescent="0.25">
      <c r="A34" s="197" t="s">
        <v>0</v>
      </c>
      <c r="B34" s="197" t="s">
        <v>1</v>
      </c>
      <c r="C34" s="197" t="s">
        <v>2</v>
      </c>
      <c r="D34" s="197" t="s">
        <v>32</v>
      </c>
      <c r="E34" s="197" t="s">
        <v>182</v>
      </c>
      <c r="F34" s="197" t="s">
        <v>181</v>
      </c>
      <c r="G34" s="197"/>
      <c r="H34" s="197"/>
      <c r="I34" s="197"/>
      <c r="J34" s="197" t="s">
        <v>3</v>
      </c>
      <c r="K34" s="197" t="s">
        <v>65</v>
      </c>
      <c r="L34" s="44"/>
    </row>
    <row r="35" spans="1:12" ht="26.25" thickBot="1" x14ac:dyDescent="0.25">
      <c r="A35" s="197"/>
      <c r="B35" s="197"/>
      <c r="C35" s="197"/>
      <c r="D35" s="197"/>
      <c r="E35" s="197"/>
      <c r="F35" s="133" t="s">
        <v>43</v>
      </c>
      <c r="G35" s="133" t="s">
        <v>41</v>
      </c>
      <c r="H35" s="133" t="s">
        <v>42</v>
      </c>
      <c r="I35" s="133" t="s">
        <v>214</v>
      </c>
      <c r="J35" s="197"/>
      <c r="K35" s="197"/>
      <c r="L35" s="44"/>
    </row>
    <row r="36" spans="1:12" ht="141" thickBot="1" x14ac:dyDescent="0.25">
      <c r="A36" s="54" t="s">
        <v>21</v>
      </c>
      <c r="B36" s="134" t="s">
        <v>221</v>
      </c>
      <c r="C36" s="28" t="s">
        <v>6</v>
      </c>
      <c r="D36" s="28"/>
      <c r="E36" s="132">
        <v>9</v>
      </c>
      <c r="F36" s="134" t="s">
        <v>258</v>
      </c>
      <c r="G36" s="162" t="s">
        <v>418</v>
      </c>
      <c r="H36" s="34" t="s">
        <v>419</v>
      </c>
      <c r="I36" s="164" t="s">
        <v>419</v>
      </c>
      <c r="J36" s="32" t="s">
        <v>222</v>
      </c>
      <c r="K36" s="28" t="s">
        <v>395</v>
      </c>
      <c r="L36" s="44"/>
    </row>
  </sheetData>
  <mergeCells count="35">
    <mergeCell ref="A32:L32"/>
    <mergeCell ref="A33:L33"/>
    <mergeCell ref="A34:A35"/>
    <mergeCell ref="B34:B35"/>
    <mergeCell ref="C34:C35"/>
    <mergeCell ref="D34:D35"/>
    <mergeCell ref="E34:E35"/>
    <mergeCell ref="F34:I34"/>
    <mergeCell ref="J34:J35"/>
    <mergeCell ref="K34:K35"/>
    <mergeCell ref="B1:L1"/>
    <mergeCell ref="B16:K16"/>
    <mergeCell ref="B17:K17"/>
    <mergeCell ref="D5:D6"/>
    <mergeCell ref="F5:F6"/>
    <mergeCell ref="G5:J5"/>
    <mergeCell ref="L5:L6"/>
    <mergeCell ref="B7:B8"/>
    <mergeCell ref="B11:B13"/>
    <mergeCell ref="B24:L24"/>
    <mergeCell ref="B3:K3"/>
    <mergeCell ref="B4:K4"/>
    <mergeCell ref="B18:B19"/>
    <mergeCell ref="C18:C19"/>
    <mergeCell ref="D18:D19"/>
    <mergeCell ref="F18:F19"/>
    <mergeCell ref="G18:J18"/>
    <mergeCell ref="K18:K19"/>
    <mergeCell ref="K5:K6"/>
    <mergeCell ref="B5:B6"/>
    <mergeCell ref="B20:B21"/>
    <mergeCell ref="C5:C6"/>
    <mergeCell ref="E5:E6"/>
    <mergeCell ref="E18:E19"/>
    <mergeCell ref="L18:L19"/>
  </mergeCells>
  <pageMargins left="0.70866141732283472" right="0.70866141732283472" top="0.74803149606299213" bottom="0.74803149606299213" header="0.31496062992125984" footer="0.31496062992125984"/>
  <pageSetup paperSize="9" scale="87" fitToHeight="0" orientation="landscape" r:id="rId1"/>
  <headerFooter>
    <oddFooter>Page &amp;P of &amp;N</oddFooter>
  </headerFooter>
  <rowBreaks count="3" manualBreakCount="3">
    <brk id="14" max="11" man="1"/>
    <brk id="22" max="11" man="1"/>
    <brk id="3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3"/>
  <sheetViews>
    <sheetView view="pageBreakPreview" topLeftCell="A12" zoomScale="98" zoomScaleNormal="100" zoomScaleSheetLayoutView="98" workbookViewId="0">
      <selection activeCell="A19" sqref="A19"/>
    </sheetView>
  </sheetViews>
  <sheetFormatPr defaultColWidth="9.140625" defaultRowHeight="12.75" x14ac:dyDescent="0.25"/>
  <cols>
    <col min="1" max="1" width="11.42578125" style="23" customWidth="1"/>
    <col min="2" max="2" width="15.28515625" style="23" customWidth="1"/>
    <col min="3" max="3" width="10.140625" style="23" customWidth="1"/>
    <col min="4" max="4" width="10.28515625" style="23" customWidth="1"/>
    <col min="5" max="5" width="11.140625" style="23" customWidth="1"/>
    <col min="6" max="6" width="11.42578125" style="23" customWidth="1"/>
    <col min="7" max="7" width="11.7109375" style="23" customWidth="1"/>
    <col min="8" max="8" width="11.5703125" style="23" customWidth="1"/>
    <col min="9" max="9" width="11.140625" style="23" customWidth="1"/>
    <col min="10" max="10" width="11.28515625" style="23" customWidth="1"/>
    <col min="11" max="11" width="13.7109375" style="23" customWidth="1"/>
    <col min="12" max="16384" width="9.140625" style="23"/>
  </cols>
  <sheetData>
    <row r="1" spans="1:11" ht="21.75" customHeight="1" x14ac:dyDescent="0.25">
      <c r="A1" s="213" t="s">
        <v>85</v>
      </c>
      <c r="B1" s="213"/>
      <c r="C1" s="213"/>
      <c r="D1" s="213"/>
      <c r="E1" s="213"/>
      <c r="F1" s="213"/>
      <c r="G1" s="213"/>
      <c r="H1" s="213"/>
      <c r="I1" s="213"/>
      <c r="J1" s="213"/>
      <c r="K1" s="40"/>
    </row>
    <row r="2" spans="1:11" ht="22.5" customHeight="1" x14ac:dyDescent="0.25">
      <c r="A2" s="206" t="s">
        <v>130</v>
      </c>
      <c r="B2" s="206"/>
      <c r="C2" s="206"/>
      <c r="D2" s="206"/>
      <c r="E2" s="206"/>
      <c r="F2" s="206"/>
      <c r="G2" s="206"/>
      <c r="H2" s="206"/>
      <c r="I2" s="206"/>
      <c r="J2" s="206"/>
      <c r="K2" s="206"/>
    </row>
    <row r="3" spans="1:11" ht="16.5" customHeight="1" thickBot="1" x14ac:dyDescent="0.3">
      <c r="A3" s="205" t="s">
        <v>143</v>
      </c>
      <c r="B3" s="205"/>
      <c r="C3" s="205"/>
      <c r="D3" s="205"/>
      <c r="E3" s="205"/>
      <c r="F3" s="205"/>
      <c r="G3" s="205"/>
      <c r="H3" s="205"/>
      <c r="I3" s="205"/>
      <c r="J3" s="205"/>
    </row>
    <row r="4" spans="1:11" ht="18.75" customHeight="1" thickBot="1" x14ac:dyDescent="0.3">
      <c r="A4" s="199" t="s">
        <v>0</v>
      </c>
      <c r="B4" s="199" t="s">
        <v>1</v>
      </c>
      <c r="C4" s="199" t="s">
        <v>2</v>
      </c>
      <c r="D4" s="202" t="s">
        <v>32</v>
      </c>
      <c r="E4" s="199" t="s">
        <v>182</v>
      </c>
      <c r="F4" s="199" t="s">
        <v>181</v>
      </c>
      <c r="G4" s="199"/>
      <c r="H4" s="199"/>
      <c r="I4" s="199"/>
      <c r="J4" s="199" t="s">
        <v>3</v>
      </c>
      <c r="K4" s="199" t="s">
        <v>65</v>
      </c>
    </row>
    <row r="5" spans="1:11" ht="26.25" thickBot="1" x14ac:dyDescent="0.3">
      <c r="A5" s="199"/>
      <c r="B5" s="199"/>
      <c r="C5" s="199"/>
      <c r="D5" s="203"/>
      <c r="E5" s="199"/>
      <c r="F5" s="61" t="s">
        <v>43</v>
      </c>
      <c r="G5" s="60" t="s">
        <v>41</v>
      </c>
      <c r="H5" s="60" t="s">
        <v>42</v>
      </c>
      <c r="I5" s="133" t="s">
        <v>214</v>
      </c>
      <c r="J5" s="199"/>
      <c r="K5" s="199"/>
    </row>
    <row r="6" spans="1:11" ht="106.5" customHeight="1" thickBot="1" x14ac:dyDescent="0.3">
      <c r="A6" s="62" t="s">
        <v>17</v>
      </c>
      <c r="B6" s="62" t="s">
        <v>288</v>
      </c>
      <c r="C6" s="103">
        <v>207800</v>
      </c>
      <c r="D6" s="28"/>
      <c r="E6" s="41">
        <v>0.23</v>
      </c>
      <c r="F6" s="134" t="s">
        <v>289</v>
      </c>
      <c r="G6" s="162" t="s">
        <v>425</v>
      </c>
      <c r="H6" s="167" t="s">
        <v>6</v>
      </c>
      <c r="I6" s="167" t="s">
        <v>6</v>
      </c>
      <c r="J6" s="121" t="s">
        <v>290</v>
      </c>
      <c r="K6" s="168" t="s">
        <v>395</v>
      </c>
    </row>
    <row r="8" spans="1:11" x14ac:dyDescent="0.25">
      <c r="A8" s="206" t="s">
        <v>113</v>
      </c>
      <c r="B8" s="206"/>
      <c r="C8" s="206"/>
      <c r="D8" s="206"/>
      <c r="E8" s="206"/>
      <c r="F8" s="206"/>
      <c r="G8" s="206"/>
      <c r="H8" s="206"/>
      <c r="I8" s="206"/>
      <c r="J8" s="206"/>
    </row>
    <row r="9" spans="1:11" ht="13.5" thickBot="1" x14ac:dyDescent="0.3">
      <c r="A9" s="205" t="s">
        <v>144</v>
      </c>
      <c r="B9" s="205"/>
      <c r="C9" s="205"/>
      <c r="D9" s="205"/>
      <c r="E9" s="205"/>
      <c r="F9" s="205"/>
      <c r="G9" s="205"/>
      <c r="H9" s="205"/>
      <c r="I9" s="205"/>
      <c r="J9" s="205"/>
    </row>
    <row r="10" spans="1:11" ht="13.5" customHeight="1" thickBot="1" x14ac:dyDescent="0.3">
      <c r="A10" s="199" t="s">
        <v>0</v>
      </c>
      <c r="B10" s="199" t="s">
        <v>1</v>
      </c>
      <c r="C10" s="199" t="s">
        <v>2</v>
      </c>
      <c r="D10" s="202" t="s">
        <v>32</v>
      </c>
      <c r="E10" s="199" t="s">
        <v>182</v>
      </c>
      <c r="F10" s="199" t="s">
        <v>181</v>
      </c>
      <c r="G10" s="199"/>
      <c r="H10" s="199"/>
      <c r="I10" s="199"/>
      <c r="J10" s="199" t="s">
        <v>18</v>
      </c>
      <c r="K10" s="199" t="s">
        <v>65</v>
      </c>
    </row>
    <row r="11" spans="1:11" ht="44.25" customHeight="1" thickBot="1" x14ac:dyDescent="0.3">
      <c r="A11" s="199"/>
      <c r="B11" s="199"/>
      <c r="C11" s="199"/>
      <c r="D11" s="203"/>
      <c r="E11" s="199"/>
      <c r="F11" s="61" t="s">
        <v>43</v>
      </c>
      <c r="G11" s="60" t="s">
        <v>41</v>
      </c>
      <c r="H11" s="60" t="s">
        <v>42</v>
      </c>
      <c r="I11" s="133" t="s">
        <v>214</v>
      </c>
      <c r="J11" s="199"/>
      <c r="K11" s="199"/>
    </row>
    <row r="12" spans="1:11" ht="46.5" customHeight="1" thickBot="1" x14ac:dyDescent="0.3">
      <c r="A12" s="62" t="s">
        <v>19</v>
      </c>
      <c r="B12" s="62" t="s">
        <v>291</v>
      </c>
      <c r="C12" s="28" t="s">
        <v>6</v>
      </c>
      <c r="D12" s="28"/>
      <c r="E12" s="132">
        <v>0</v>
      </c>
      <c r="F12" s="28" t="s">
        <v>6</v>
      </c>
      <c r="G12" s="28" t="s">
        <v>6</v>
      </c>
      <c r="H12" s="28" t="s">
        <v>6</v>
      </c>
      <c r="I12" s="28" t="s">
        <v>6</v>
      </c>
      <c r="J12" s="28" t="s">
        <v>6</v>
      </c>
      <c r="K12" s="28" t="s">
        <v>6</v>
      </c>
    </row>
    <row r="13" spans="1:11" ht="63" customHeight="1" thickBot="1" x14ac:dyDescent="0.3">
      <c r="A13" s="62" t="s">
        <v>20</v>
      </c>
      <c r="B13" s="62" t="s">
        <v>292</v>
      </c>
      <c r="C13" s="28" t="s">
        <v>6</v>
      </c>
      <c r="D13" s="28"/>
      <c r="E13" s="34">
        <v>0.26</v>
      </c>
      <c r="F13" s="28" t="s">
        <v>6</v>
      </c>
      <c r="G13" s="28" t="s">
        <v>6</v>
      </c>
      <c r="H13" s="28" t="s">
        <v>6</v>
      </c>
      <c r="I13" s="28" t="s">
        <v>6</v>
      </c>
      <c r="J13" s="28" t="s">
        <v>6</v>
      </c>
      <c r="K13" s="28" t="s">
        <v>6</v>
      </c>
    </row>
    <row r="14" spans="1:11" ht="70.5" customHeight="1" thickBot="1" x14ac:dyDescent="0.3">
      <c r="A14" s="62" t="s">
        <v>88</v>
      </c>
      <c r="B14" s="62" t="s">
        <v>87</v>
      </c>
      <c r="C14" s="28" t="s">
        <v>6</v>
      </c>
      <c r="D14" s="28"/>
      <c r="E14" s="28">
        <v>1</v>
      </c>
      <c r="F14" s="28" t="s">
        <v>6</v>
      </c>
      <c r="G14" s="28" t="s">
        <v>6</v>
      </c>
      <c r="H14" s="28" t="s">
        <v>6</v>
      </c>
      <c r="I14" s="28" t="s">
        <v>6</v>
      </c>
      <c r="J14" s="28" t="s">
        <v>6</v>
      </c>
      <c r="K14" s="28" t="s">
        <v>6</v>
      </c>
    </row>
    <row r="15" spans="1:11" ht="84.6" customHeight="1" thickBot="1" x14ac:dyDescent="0.3">
      <c r="A15" s="134" t="s">
        <v>20</v>
      </c>
      <c r="B15" s="134" t="s">
        <v>293</v>
      </c>
      <c r="C15" s="28" t="s">
        <v>6</v>
      </c>
      <c r="D15" s="28"/>
      <c r="E15" s="28" t="s">
        <v>16</v>
      </c>
      <c r="F15" s="134" t="s">
        <v>294</v>
      </c>
      <c r="G15" s="162" t="s">
        <v>426</v>
      </c>
      <c r="H15" s="28" t="s">
        <v>371</v>
      </c>
      <c r="I15" s="28" t="s">
        <v>371</v>
      </c>
      <c r="J15" s="28" t="s">
        <v>295</v>
      </c>
      <c r="K15" s="28" t="s">
        <v>372</v>
      </c>
    </row>
    <row r="16" spans="1:11" ht="81.95" customHeight="1" thickBot="1" x14ac:dyDescent="0.3">
      <c r="A16" s="62" t="s">
        <v>89</v>
      </c>
      <c r="B16" s="62" t="s">
        <v>296</v>
      </c>
      <c r="C16" s="28" t="s">
        <v>6</v>
      </c>
      <c r="D16" s="28"/>
      <c r="E16" s="28">
        <v>1</v>
      </c>
      <c r="F16" s="28" t="s">
        <v>6</v>
      </c>
      <c r="G16" s="28" t="s">
        <v>6</v>
      </c>
      <c r="H16" s="28" t="s">
        <v>6</v>
      </c>
      <c r="I16" s="28" t="s">
        <v>6</v>
      </c>
      <c r="J16" s="28" t="s">
        <v>6</v>
      </c>
      <c r="K16" s="28" t="s">
        <v>6</v>
      </c>
    </row>
    <row r="17" spans="1:12" ht="152.1" customHeight="1" thickBot="1" x14ac:dyDescent="0.3">
      <c r="A17" s="62" t="s">
        <v>21</v>
      </c>
      <c r="B17" s="62" t="s">
        <v>297</v>
      </c>
      <c r="C17" s="28" t="s">
        <v>6</v>
      </c>
      <c r="D17" s="28"/>
      <c r="E17" s="28">
        <v>9</v>
      </c>
      <c r="F17" s="134" t="s">
        <v>258</v>
      </c>
      <c r="G17" s="162" t="s">
        <v>427</v>
      </c>
      <c r="H17" s="34" t="s">
        <v>371</v>
      </c>
      <c r="I17" s="164" t="s">
        <v>371</v>
      </c>
      <c r="J17" s="32" t="s">
        <v>222</v>
      </c>
      <c r="K17" s="28" t="s">
        <v>372</v>
      </c>
    </row>
    <row r="18" spans="1:12" ht="80.099999999999994" customHeight="1" thickBot="1" x14ac:dyDescent="0.3">
      <c r="A18" s="62" t="s">
        <v>22</v>
      </c>
      <c r="B18" s="62" t="s">
        <v>23</v>
      </c>
      <c r="C18" s="62" t="s">
        <v>6</v>
      </c>
      <c r="D18" s="62"/>
      <c r="E18" s="33">
        <v>1</v>
      </c>
      <c r="F18" s="134" t="s">
        <v>298</v>
      </c>
      <c r="G18" s="162" t="s">
        <v>298</v>
      </c>
      <c r="H18" s="96" t="s">
        <v>371</v>
      </c>
      <c r="I18" s="96" t="s">
        <v>371</v>
      </c>
      <c r="J18" s="68" t="s">
        <v>145</v>
      </c>
      <c r="K18" s="28" t="s">
        <v>372</v>
      </c>
    </row>
    <row r="19" spans="1:12" ht="66.75" customHeight="1" thickBot="1" x14ac:dyDescent="0.3">
      <c r="A19" s="62" t="s">
        <v>24</v>
      </c>
      <c r="B19" s="62" t="s">
        <v>299</v>
      </c>
      <c r="C19" s="28" t="s">
        <v>9</v>
      </c>
      <c r="D19" s="28"/>
      <c r="E19" s="28">
        <v>1</v>
      </c>
      <c r="F19" s="28" t="s">
        <v>6</v>
      </c>
      <c r="G19" s="28" t="s">
        <v>6</v>
      </c>
      <c r="H19" s="28" t="s">
        <v>6</v>
      </c>
      <c r="I19" s="28" t="s">
        <v>6</v>
      </c>
      <c r="J19" s="28" t="s">
        <v>6</v>
      </c>
      <c r="K19" s="28" t="s">
        <v>6</v>
      </c>
    </row>
    <row r="21" spans="1:12" x14ac:dyDescent="0.25">
      <c r="A21" s="206" t="s">
        <v>10</v>
      </c>
      <c r="B21" s="206"/>
      <c r="C21" s="206"/>
      <c r="D21" s="206"/>
      <c r="E21" s="206"/>
      <c r="F21" s="206"/>
      <c r="G21" s="206"/>
      <c r="H21" s="206"/>
      <c r="I21" s="206"/>
      <c r="J21" s="206"/>
    </row>
    <row r="22" spans="1:12" ht="13.5" thickBot="1" x14ac:dyDescent="0.3">
      <c r="A22" s="204" t="s">
        <v>106</v>
      </c>
      <c r="B22" s="204"/>
      <c r="C22" s="204"/>
      <c r="D22" s="204"/>
      <c r="E22" s="204"/>
      <c r="F22" s="204"/>
      <c r="G22" s="204"/>
      <c r="H22" s="204"/>
      <c r="I22" s="204"/>
      <c r="J22" s="205"/>
    </row>
    <row r="23" spans="1:12" ht="21" customHeight="1" thickBot="1" x14ac:dyDescent="0.3">
      <c r="A23" s="199" t="s">
        <v>0</v>
      </c>
      <c r="B23" s="200" t="s">
        <v>1</v>
      </c>
      <c r="C23" s="199" t="s">
        <v>2</v>
      </c>
      <c r="D23" s="202" t="s">
        <v>32</v>
      </c>
      <c r="E23" s="199" t="s">
        <v>182</v>
      </c>
      <c r="F23" s="199" t="s">
        <v>181</v>
      </c>
      <c r="G23" s="199"/>
      <c r="H23" s="199"/>
      <c r="I23" s="199"/>
      <c r="J23" s="199" t="s">
        <v>3</v>
      </c>
      <c r="K23" s="197" t="s">
        <v>65</v>
      </c>
    </row>
    <row r="24" spans="1:12" ht="26.25" thickBot="1" x14ac:dyDescent="0.3">
      <c r="A24" s="199"/>
      <c r="B24" s="200"/>
      <c r="C24" s="199"/>
      <c r="D24" s="203"/>
      <c r="E24" s="199"/>
      <c r="F24" s="79" t="s">
        <v>4</v>
      </c>
      <c r="G24" s="76" t="s">
        <v>41</v>
      </c>
      <c r="H24" s="76" t="s">
        <v>42</v>
      </c>
      <c r="I24" s="133" t="s">
        <v>214</v>
      </c>
      <c r="J24" s="199"/>
      <c r="K24" s="197"/>
    </row>
    <row r="25" spans="1:12" ht="71.25" customHeight="1" thickBot="1" x14ac:dyDescent="0.3">
      <c r="A25" s="198" t="s">
        <v>11</v>
      </c>
      <c r="B25" s="134" t="s">
        <v>187</v>
      </c>
      <c r="C25" s="31" t="s">
        <v>6</v>
      </c>
      <c r="D25" s="31"/>
      <c r="E25" s="134" t="s">
        <v>178</v>
      </c>
      <c r="F25" s="28" t="s">
        <v>6</v>
      </c>
      <c r="G25" s="28" t="s">
        <v>6</v>
      </c>
      <c r="H25" s="28" t="s">
        <v>6</v>
      </c>
      <c r="I25" s="28" t="s">
        <v>6</v>
      </c>
      <c r="J25" s="28" t="s">
        <v>6</v>
      </c>
      <c r="K25" s="28" t="s">
        <v>6</v>
      </c>
    </row>
    <row r="26" spans="1:12" ht="69" customHeight="1" thickBot="1" x14ac:dyDescent="0.3">
      <c r="A26" s="198"/>
      <c r="B26" s="134" t="s">
        <v>300</v>
      </c>
      <c r="C26" s="31" t="s">
        <v>279</v>
      </c>
      <c r="D26" s="31"/>
      <c r="E26" s="34">
        <v>0.87</v>
      </c>
      <c r="F26" s="28" t="s">
        <v>6</v>
      </c>
      <c r="G26" s="28" t="s">
        <v>6</v>
      </c>
      <c r="H26" s="28" t="s">
        <v>6</v>
      </c>
      <c r="I26" s="28" t="s">
        <v>6</v>
      </c>
      <c r="J26" s="28" t="s">
        <v>6</v>
      </c>
      <c r="K26" s="28" t="s">
        <v>6</v>
      </c>
    </row>
    <row r="27" spans="1:12" ht="176.45" customHeight="1" thickBot="1" x14ac:dyDescent="0.3">
      <c r="A27" s="198"/>
      <c r="B27" s="134" t="s">
        <v>91</v>
      </c>
      <c r="C27" s="31" t="s">
        <v>6</v>
      </c>
      <c r="D27" s="31"/>
      <c r="E27" s="33">
        <v>0.92</v>
      </c>
      <c r="F27" s="134" t="s">
        <v>188</v>
      </c>
      <c r="G27" s="162" t="s">
        <v>414</v>
      </c>
      <c r="H27" s="169" t="s">
        <v>428</v>
      </c>
      <c r="I27" s="162" t="s">
        <v>429</v>
      </c>
      <c r="J27" s="162" t="s">
        <v>189</v>
      </c>
      <c r="K27" s="28" t="s">
        <v>430</v>
      </c>
    </row>
    <row r="28" spans="1:12" ht="128.25" thickBot="1" x14ac:dyDescent="0.3">
      <c r="A28" s="78" t="s">
        <v>12</v>
      </c>
      <c r="B28" s="134" t="s">
        <v>107</v>
      </c>
      <c r="C28" s="31" t="s">
        <v>6</v>
      </c>
      <c r="D28" s="31"/>
      <c r="E28" s="33">
        <v>1</v>
      </c>
      <c r="F28" s="134" t="s">
        <v>370</v>
      </c>
      <c r="G28" s="162" t="s">
        <v>431</v>
      </c>
      <c r="H28" s="55" t="s">
        <v>371</v>
      </c>
      <c r="I28" s="55" t="s">
        <v>371</v>
      </c>
      <c r="J28" s="162" t="s">
        <v>125</v>
      </c>
      <c r="K28" s="162" t="s">
        <v>372</v>
      </c>
    </row>
    <row r="31" spans="1:12" ht="13.5" thickBot="1" x14ac:dyDescent="0.3">
      <c r="A31" s="104"/>
      <c r="B31" s="212" t="s">
        <v>168</v>
      </c>
      <c r="C31" s="212"/>
      <c r="D31" s="212"/>
      <c r="E31" s="212"/>
      <c r="F31" s="212"/>
      <c r="G31" s="212"/>
      <c r="H31" s="212"/>
      <c r="I31" s="212"/>
      <c r="J31" s="212"/>
      <c r="K31" s="212"/>
      <c r="L31" s="212"/>
    </row>
    <row r="32" spans="1:12" ht="51.75" thickBot="1" x14ac:dyDescent="0.3">
      <c r="A32" s="101" t="s">
        <v>166</v>
      </c>
      <c r="B32" s="101" t="s">
        <v>158</v>
      </c>
      <c r="C32" s="101" t="s">
        <v>15</v>
      </c>
      <c r="D32" s="101" t="s">
        <v>190</v>
      </c>
      <c r="E32" s="42" t="s">
        <v>32</v>
      </c>
      <c r="F32" s="101" t="s">
        <v>191</v>
      </c>
      <c r="G32" s="101" t="s">
        <v>43</v>
      </c>
      <c r="H32" s="99" t="s">
        <v>41</v>
      </c>
      <c r="I32" s="99" t="s">
        <v>42</v>
      </c>
      <c r="J32" s="133" t="s">
        <v>214</v>
      </c>
      <c r="K32" s="101" t="s">
        <v>3</v>
      </c>
      <c r="L32" s="43" t="s">
        <v>65</v>
      </c>
    </row>
    <row r="33" spans="1:12" ht="65.45" customHeight="1" thickBot="1" x14ac:dyDescent="0.3">
      <c r="A33" s="102" t="s">
        <v>6</v>
      </c>
      <c r="B33" s="102" t="s">
        <v>171</v>
      </c>
      <c r="C33" s="102" t="s">
        <v>172</v>
      </c>
      <c r="D33" s="53">
        <v>100000</v>
      </c>
      <c r="E33" s="39"/>
      <c r="F33" s="55" t="s">
        <v>101</v>
      </c>
      <c r="G33" s="102" t="s">
        <v>6</v>
      </c>
      <c r="H33" s="102" t="s">
        <v>6</v>
      </c>
      <c r="I33" s="102" t="s">
        <v>6</v>
      </c>
      <c r="J33" s="102" t="s">
        <v>6</v>
      </c>
      <c r="K33" s="102" t="s">
        <v>6</v>
      </c>
      <c r="L33" s="102" t="s">
        <v>6</v>
      </c>
    </row>
  </sheetData>
  <mergeCells count="33">
    <mergeCell ref="B31:L31"/>
    <mergeCell ref="K10:K11"/>
    <mergeCell ref="A21:J21"/>
    <mergeCell ref="A23:A24"/>
    <mergeCell ref="B23:B24"/>
    <mergeCell ref="C23:C24"/>
    <mergeCell ref="D23:D24"/>
    <mergeCell ref="E23:E24"/>
    <mergeCell ref="F23:I23"/>
    <mergeCell ref="J23:J24"/>
    <mergeCell ref="K23:K24"/>
    <mergeCell ref="A25:A27"/>
    <mergeCell ref="A22:J22"/>
    <mergeCell ref="D10:D11"/>
    <mergeCell ref="E10:E11"/>
    <mergeCell ref="F10:I10"/>
    <mergeCell ref="J10:J11"/>
    <mergeCell ref="A10:A11"/>
    <mergeCell ref="B10:B11"/>
    <mergeCell ref="C10:C11"/>
    <mergeCell ref="A2:K2"/>
    <mergeCell ref="K4:K5"/>
    <mergeCell ref="A1:J1"/>
    <mergeCell ref="A3:J3"/>
    <mergeCell ref="A9:J9"/>
    <mergeCell ref="J4:J5"/>
    <mergeCell ref="E4:E5"/>
    <mergeCell ref="F4:I4"/>
    <mergeCell ref="D4:D5"/>
    <mergeCell ref="B4:B5"/>
    <mergeCell ref="C4:C5"/>
    <mergeCell ref="A4:A5"/>
    <mergeCell ref="A8:J8"/>
  </mergeCells>
  <pageMargins left="0.70866141732283505" right="0.70866141732283505" top="0.74803149606299202" bottom="0.74803149606299202" header="0.31496062992126" footer="0.31496062992126"/>
  <pageSetup paperSize="9" scale="94" fitToHeight="0" orientation="landscape" r:id="rId1"/>
  <headerFooter>
    <oddFooter>Page &amp;P of &amp;N</oddFooter>
  </headerFooter>
  <rowBreaks count="3" manualBreakCount="3">
    <brk id="15" max="11" man="1"/>
    <brk id="19" max="11" man="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COVER PAGE</vt:lpstr>
      <vt:lpstr>summary 01</vt:lpstr>
      <vt:lpstr>Planning</vt:lpstr>
      <vt:lpstr>Corporate Services</vt:lpstr>
      <vt:lpstr>Office of MM</vt:lpstr>
      <vt:lpstr>Infrastructure</vt:lpstr>
      <vt:lpstr>Infra projects</vt:lpstr>
      <vt:lpstr>Community Services</vt:lpstr>
      <vt:lpstr>Budget &amp; Treasury</vt:lpstr>
      <vt:lpstr>Executive support </vt:lpstr>
      <vt:lpstr>Sheet1</vt:lpstr>
      <vt:lpstr>'Budget &amp; Treasury'!Print_Area</vt:lpstr>
      <vt:lpstr>'Community Services'!Print_Area</vt:lpstr>
      <vt:lpstr>'Corporate Services'!Print_Area</vt:lpstr>
      <vt:lpstr>'COVER PAGE'!Print_Area</vt:lpstr>
      <vt:lpstr>'Executive support '!Print_Area</vt:lpstr>
      <vt:lpstr>'Infra projects'!Print_Area</vt:lpstr>
      <vt:lpstr>Infrastructure!Print_Area</vt:lpstr>
      <vt:lpstr>'Office of MM'!Print_Area</vt:lpstr>
      <vt:lpstr>Planning!Print_Area</vt:lpstr>
      <vt:lpstr>'summary 01'!Print_Area</vt:lpstr>
      <vt:lpstr>'Budget &amp; Treasury'!Print_Titles</vt:lpstr>
      <vt:lpstr>'Community Services'!Print_Titles</vt:lpstr>
      <vt:lpstr>'Corporate Services'!Print_Titles</vt:lpstr>
      <vt:lpstr>'Executive support '!Print_Titles</vt:lpstr>
      <vt:lpstr>'Infra projects'!Print_Titles</vt:lpstr>
      <vt:lpstr>'Office of MM'!Print_Titles</vt:lpstr>
      <vt:lpstr>Planning!Print_Titles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 Rakgalakane</dc:creator>
  <cp:lastModifiedBy>Mary Maepa</cp:lastModifiedBy>
  <cp:lastPrinted>2022-02-08T10:45:59Z</cp:lastPrinted>
  <dcterms:created xsi:type="dcterms:W3CDTF">2017-06-21T07:06:53Z</dcterms:created>
  <dcterms:modified xsi:type="dcterms:W3CDTF">2022-02-08T10:47:01Z</dcterms:modified>
</cp:coreProperties>
</file>